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н.КЭЭ" sheetId="1" r:id="rId1"/>
    <sheet name="Доп.КЭЭ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<sst xmlns="http://schemas.openxmlformats.org/spreadsheetml/2006/main" count="67" uniqueCount="46">
  <si>
    <t>Приложение № 2а</t>
  </si>
  <si>
    <t>ПЕРЕЧЕНЬ</t>
  </si>
  <si>
    <t>основных ключевых показателей эффективности  за   2016 год по АО "Фергана Дори - Дармон".</t>
  </si>
  <si>
    <t>№</t>
  </si>
  <si>
    <t>Показатель</t>
  </si>
  <si>
    <t>Удельный</t>
  </si>
  <si>
    <t>Прогнозное</t>
  </si>
  <si>
    <t>Фактическое</t>
  </si>
  <si>
    <t>Процент</t>
  </si>
  <si>
    <t>КПЭ</t>
  </si>
  <si>
    <t>вес</t>
  </si>
  <si>
    <t>(целевое)</t>
  </si>
  <si>
    <t>значение</t>
  </si>
  <si>
    <t>выполнения</t>
  </si>
  <si>
    <t>А</t>
  </si>
  <si>
    <t>В</t>
  </si>
  <si>
    <t>С</t>
  </si>
  <si>
    <t>D</t>
  </si>
  <si>
    <t>E</t>
  </si>
  <si>
    <t>F=E Х B / 100</t>
  </si>
  <si>
    <t>Прибыль до вычита процентов, налогов и амортизации. (EBITDA</t>
  </si>
  <si>
    <t xml:space="preserve"> - Earnings Before Interest, Taxes, Depreciation &amp; Amortization)*</t>
  </si>
  <si>
    <t>Соотношение затрат и доходов (CIR - Cost Income Ratio)*</t>
  </si>
  <si>
    <t>Рентабельность привлечённого капитала ( ROCE - Return on</t>
  </si>
  <si>
    <t>Capital Employed)*</t>
  </si>
  <si>
    <t>Рентабельность акционерного капитала ( ROE - Return On Equily)*</t>
  </si>
  <si>
    <t>Рентабельность инвестиций акционеров (TSR - Total Shareholders</t>
  </si>
  <si>
    <t>Return)*</t>
  </si>
  <si>
    <t>Рентабельность активов</t>
  </si>
  <si>
    <t>Коэффициент абсолютной ликвидности</t>
  </si>
  <si>
    <t>Коэффициент финансовой 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</si>
  <si>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</si>
  <si>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</si>
  <si>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 платежеспособности )</t>
  </si>
  <si>
    <t>Дивидендный выход</t>
  </si>
  <si>
    <t xml:space="preserve">Показатель снижения дебиторской задолжности  ( в % к </t>
  </si>
  <si>
    <t>установленному заданию)</t>
  </si>
  <si>
    <t>Всего:</t>
  </si>
  <si>
    <t>* Заполняется после перехода к публикации отчетности по международным стандартам финансовой отчетности.</t>
  </si>
  <si>
    <t>дополнительных ключевых показателей эффективности  за  2016 год по АО "Фергана Дори - Дармон".</t>
  </si>
  <si>
    <t>Коэффициент износа основных средств.</t>
  </si>
  <si>
    <t>Коэффициент обновления основных средств.</t>
  </si>
  <si>
    <t>Производительность труда.</t>
  </si>
  <si>
    <t>Фондоотдача.</t>
  </si>
  <si>
    <t>Затраты на обучения персонала, в расчёте на одного работника</t>
  </si>
  <si>
    <t>Коэффициент текучести кадров.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</si>
</sst>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9" fontId="3" fillId="0" borderId="10" xfId="52" applyNumberFormat="1" applyFont="1" applyBorder="1" applyAlignment="1">
      <alignment horizontal="center"/>
      <protection/>
    </xf>
    <xf numFmtId="10" fontId="3" fillId="0" borderId="10" xfId="52" applyNumberFormat="1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5" fillId="0" borderId="10" xfId="52" applyFont="1" applyBorder="1">
      <alignment/>
      <protection/>
    </xf>
    <xf numFmtId="2" fontId="5" fillId="0" borderId="10" xfId="52" applyNumberFormat="1" applyFont="1" applyBorder="1" applyAlignment="1">
      <alignment horizontal="center"/>
      <protection/>
    </xf>
    <xf numFmtId="0" fontId="5" fillId="0" borderId="10" xfId="52" applyFont="1" applyFill="1" applyBorder="1" applyAlignment="1">
      <alignment horizontal="center"/>
      <protection/>
    </xf>
    <xf numFmtId="164" fontId="5" fillId="0" borderId="10" xfId="52" applyNumberFormat="1" applyFont="1" applyBorder="1" applyAlignment="1">
      <alignment horizontal="center"/>
      <protection/>
    </xf>
    <xf numFmtId="2" fontId="6" fillId="0" borderId="10" xfId="52" applyNumberFormat="1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4.140625" style="2" customWidth="1"/>
    <col min="2" max="2" width="65.28125" style="2" customWidth="1"/>
    <col min="3" max="3" width="11.00390625" style="2" customWidth="1"/>
    <col min="4" max="5" width="13.00390625" style="2" customWidth="1"/>
    <col min="6" max="6" width="13.57421875" style="2" customWidth="1"/>
    <col min="7" max="7" width="14.421875" style="2" customWidth="1"/>
    <col min="8" max="16384" width="9.140625" style="2" customWidth="1"/>
  </cols>
  <sheetData>
    <row r="1" spans="1:7" ht="15.75">
      <c r="A1" s="1"/>
      <c r="B1" s="1"/>
      <c r="C1" s="1"/>
      <c r="D1" s="1"/>
      <c r="E1" s="1"/>
      <c r="F1" s="1" t="s">
        <v>0</v>
      </c>
      <c r="G1" s="1"/>
    </row>
    <row r="2" spans="1:7" ht="15.75">
      <c r="A2" s="1"/>
      <c r="B2" s="15" t="s">
        <v>1</v>
      </c>
      <c r="C2" s="15"/>
      <c r="D2" s="15"/>
      <c r="E2" s="15"/>
      <c r="F2" s="15"/>
      <c r="G2" s="1"/>
    </row>
    <row r="3" spans="1:7" ht="15.75">
      <c r="A3" s="1"/>
      <c r="B3" s="15" t="s">
        <v>2</v>
      </c>
      <c r="C3" s="15"/>
      <c r="D3" s="15"/>
      <c r="E3" s="15"/>
      <c r="F3" s="15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</row>
    <row r="7" spans="1:7" ht="15.75">
      <c r="A7" s="3"/>
      <c r="B7" s="3"/>
      <c r="C7" s="3" t="s">
        <v>10</v>
      </c>
      <c r="D7" s="3" t="s">
        <v>11</v>
      </c>
      <c r="E7" s="3" t="s">
        <v>12</v>
      </c>
      <c r="F7" s="3" t="s">
        <v>13</v>
      </c>
      <c r="G7" s="3"/>
    </row>
    <row r="8" spans="1:7" ht="15.75">
      <c r="A8" s="3"/>
      <c r="B8" s="3"/>
      <c r="C8" s="3"/>
      <c r="D8" s="3" t="s">
        <v>12</v>
      </c>
      <c r="E8" s="3"/>
      <c r="F8" s="3"/>
      <c r="G8" s="3"/>
    </row>
    <row r="9" spans="1:7" ht="15.75">
      <c r="A9" s="3"/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  <c r="G9" s="3" t="s">
        <v>19</v>
      </c>
    </row>
    <row r="10" spans="1:7" ht="15.75">
      <c r="A10" s="4">
        <v>1</v>
      </c>
      <c r="B10" s="4" t="s">
        <v>20</v>
      </c>
      <c r="C10" s="4"/>
      <c r="D10" s="4"/>
      <c r="E10" s="4"/>
      <c r="F10" s="4"/>
      <c r="G10" s="4"/>
    </row>
    <row r="11" spans="1:7" ht="15.75">
      <c r="A11" s="4"/>
      <c r="B11" s="4" t="s">
        <v>21</v>
      </c>
      <c r="C11" s="4"/>
      <c r="D11" s="4"/>
      <c r="E11" s="4"/>
      <c r="F11" s="4"/>
      <c r="G11" s="4"/>
    </row>
    <row r="12" spans="1:7" ht="15.75">
      <c r="A12" s="4">
        <v>2</v>
      </c>
      <c r="B12" s="4" t="s">
        <v>22</v>
      </c>
      <c r="C12" s="4"/>
      <c r="D12" s="4"/>
      <c r="E12" s="4"/>
      <c r="F12" s="4"/>
      <c r="G12" s="4"/>
    </row>
    <row r="13" spans="1:7" ht="15.75">
      <c r="A13" s="4">
        <v>3</v>
      </c>
      <c r="B13" s="4" t="s">
        <v>23</v>
      </c>
      <c r="C13" s="4"/>
      <c r="D13" s="4"/>
      <c r="E13" s="4"/>
      <c r="F13" s="4"/>
      <c r="G13" s="4"/>
    </row>
    <row r="14" spans="1:7" ht="15.75">
      <c r="A14" s="4"/>
      <c r="B14" s="4" t="s">
        <v>24</v>
      </c>
      <c r="C14" s="4"/>
      <c r="D14" s="4"/>
      <c r="E14" s="4"/>
      <c r="F14" s="4"/>
      <c r="G14" s="4"/>
    </row>
    <row r="15" spans="1:7" ht="15.75">
      <c r="A15" s="4">
        <v>4</v>
      </c>
      <c r="B15" s="4" t="s">
        <v>25</v>
      </c>
      <c r="C15" s="4"/>
      <c r="D15" s="4"/>
      <c r="E15" s="4"/>
      <c r="F15" s="4"/>
      <c r="G15" s="4"/>
    </row>
    <row r="16" spans="1:7" ht="15.75">
      <c r="A16" s="4">
        <v>5</v>
      </c>
      <c r="B16" s="4" t="s">
        <v>26</v>
      </c>
      <c r="C16" s="4"/>
      <c r="D16" s="4"/>
      <c r="E16" s="4"/>
      <c r="F16" s="4"/>
      <c r="G16" s="4"/>
    </row>
    <row r="17" spans="1:7" ht="15.75">
      <c r="A17" s="4"/>
      <c r="B17" s="4" t="s">
        <v>27</v>
      </c>
      <c r="C17" s="4"/>
      <c r="D17" s="4"/>
      <c r="E17" s="4"/>
      <c r="F17" s="4"/>
      <c r="G17" s="4"/>
    </row>
    <row r="18" spans="1:7" ht="15.75">
      <c r="A18" s="4">
        <v>6</v>
      </c>
      <c r="B18" s="4" t="s">
        <v>28</v>
      </c>
      <c r="C18" s="3">
        <v>14</v>
      </c>
      <c r="D18" s="5">
        <v>0.05</v>
      </c>
      <c r="E18" s="6">
        <v>0.2209</v>
      </c>
      <c r="F18" s="6">
        <f>E18/D18</f>
        <v>4.418</v>
      </c>
      <c r="G18" s="7">
        <f>F18*C18</f>
        <v>61.852000000000004</v>
      </c>
    </row>
    <row r="19" spans="1:7" ht="15.75">
      <c r="A19" s="4">
        <v>7</v>
      </c>
      <c r="B19" s="4" t="s">
        <v>29</v>
      </c>
      <c r="C19" s="3">
        <v>12</v>
      </c>
      <c r="D19" s="7">
        <v>0.2</v>
      </c>
      <c r="E19" s="7">
        <v>0.17</v>
      </c>
      <c r="F19" s="6">
        <f>E19/D19</f>
        <v>0.85</v>
      </c>
      <c r="G19" s="7">
        <f>F19*C19</f>
        <v>10.2</v>
      </c>
    </row>
    <row r="20" spans="1:7" ht="15.75">
      <c r="A20" s="4">
        <v>8</v>
      </c>
      <c r="B20" s="4" t="s">
        <v>30</v>
      </c>
      <c r="C20" s="3">
        <v>14</v>
      </c>
      <c r="D20" s="7">
        <v>1</v>
      </c>
      <c r="E20" s="7">
        <v>1.6</v>
      </c>
      <c r="F20" s="5">
        <f>E20/D20</f>
        <v>1.6</v>
      </c>
      <c r="G20" s="7">
        <f aca="true" t="shared" si="0" ref="G20:G26">F20*C20</f>
        <v>22.400000000000002</v>
      </c>
    </row>
    <row r="21" spans="1:7" ht="15.75">
      <c r="A21" s="4">
        <v>9</v>
      </c>
      <c r="B21" s="4" t="s">
        <v>31</v>
      </c>
      <c r="C21" s="3">
        <v>13</v>
      </c>
      <c r="D21" s="3">
        <v>56</v>
      </c>
      <c r="E21" s="3">
        <v>51</v>
      </c>
      <c r="F21" s="6">
        <f>D21/E21</f>
        <v>1.0980392156862746</v>
      </c>
      <c r="G21" s="7">
        <f t="shared" si="0"/>
        <v>14.27450980392157</v>
      </c>
    </row>
    <row r="22" spans="1:7" ht="15.75">
      <c r="A22" s="4">
        <v>10</v>
      </c>
      <c r="B22" s="4" t="s">
        <v>32</v>
      </c>
      <c r="C22" s="3">
        <v>12</v>
      </c>
      <c r="D22" s="3">
        <v>18</v>
      </c>
      <c r="E22" s="3">
        <v>12</v>
      </c>
      <c r="F22" s="6">
        <f>D22/E22</f>
        <v>1.5</v>
      </c>
      <c r="G22" s="7">
        <f t="shared" si="0"/>
        <v>18</v>
      </c>
    </row>
    <row r="23" spans="1:7" ht="15.75">
      <c r="A23" s="4">
        <v>11</v>
      </c>
      <c r="B23" s="4" t="s">
        <v>33</v>
      </c>
      <c r="C23" s="3">
        <v>13</v>
      </c>
      <c r="D23" s="3">
        <v>1.25</v>
      </c>
      <c r="E23" s="3">
        <v>1.82</v>
      </c>
      <c r="F23" s="6">
        <f>E23/D23</f>
        <v>1.456</v>
      </c>
      <c r="G23" s="7">
        <f t="shared" si="0"/>
        <v>18.928</v>
      </c>
    </row>
    <row r="24" spans="1:7" ht="15.75">
      <c r="A24" s="4">
        <v>12</v>
      </c>
      <c r="B24" s="4" t="s">
        <v>34</v>
      </c>
      <c r="C24" s="3">
        <v>13</v>
      </c>
      <c r="D24" s="3">
        <v>0.2</v>
      </c>
      <c r="E24" s="3">
        <v>0.37</v>
      </c>
      <c r="F24" s="6">
        <f>E24/D24</f>
        <v>1.8499999999999999</v>
      </c>
      <c r="G24" s="7">
        <f>F24*C24</f>
        <v>24.049999999999997</v>
      </c>
    </row>
    <row r="25" spans="1:7" ht="15.75">
      <c r="A25" s="4">
        <v>13</v>
      </c>
      <c r="B25" s="4" t="s">
        <v>35</v>
      </c>
      <c r="C25" s="3"/>
      <c r="D25" s="3"/>
      <c r="E25" s="3"/>
      <c r="F25" s="6"/>
      <c r="G25" s="7"/>
    </row>
    <row r="26" spans="1:7" ht="15.75">
      <c r="A26" s="4"/>
      <c r="B26" s="4" t="s">
        <v>36</v>
      </c>
      <c r="C26" s="3">
        <v>9</v>
      </c>
      <c r="D26" s="5">
        <v>1</v>
      </c>
      <c r="E26" s="5">
        <v>1.622</v>
      </c>
      <c r="F26" s="6">
        <f>E26/D26</f>
        <v>1.622</v>
      </c>
      <c r="G26" s="7">
        <f t="shared" si="0"/>
        <v>14.598</v>
      </c>
    </row>
    <row r="27" spans="1:7" ht="15.75">
      <c r="A27" s="4"/>
      <c r="B27" s="4" t="s">
        <v>37</v>
      </c>
      <c r="C27" s="3">
        <v>100</v>
      </c>
      <c r="D27" s="3"/>
      <c r="E27" s="3"/>
      <c r="F27" s="6"/>
      <c r="G27" s="7">
        <f>SUM(G18:G26)</f>
        <v>184.30250980392162</v>
      </c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 t="s">
        <v>38</v>
      </c>
      <c r="C29" s="1"/>
      <c r="D29" s="1"/>
      <c r="E29" s="1"/>
      <c r="F29" s="1"/>
      <c r="G29" s="1"/>
    </row>
  </sheetData>
  <sheetProtection/>
  <mergeCells count="2">
    <mergeCell ref="B2:F2"/>
    <mergeCell ref="B3:F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8515625" style="2" customWidth="1"/>
    <col min="2" max="2" width="59.8515625" style="2" customWidth="1"/>
    <col min="3" max="3" width="10.421875" style="2" customWidth="1"/>
    <col min="4" max="4" width="11.7109375" style="2" customWidth="1"/>
    <col min="5" max="5" width="12.00390625" style="2" customWidth="1"/>
    <col min="6" max="6" width="12.28125" style="2" customWidth="1"/>
    <col min="7" max="7" width="13.7109375" style="2" customWidth="1"/>
    <col min="8" max="16384" width="9.140625" style="2" customWidth="1"/>
  </cols>
  <sheetData>
    <row r="2" spans="1:7" ht="15">
      <c r="A2" s="8"/>
      <c r="B2" s="16" t="s">
        <v>1</v>
      </c>
      <c r="C2" s="16"/>
      <c r="D2" s="16"/>
      <c r="E2" s="16"/>
      <c r="F2" s="16"/>
      <c r="G2" s="16"/>
    </row>
    <row r="3" spans="1:7" ht="15">
      <c r="A3" s="8"/>
      <c r="B3" s="16" t="s">
        <v>39</v>
      </c>
      <c r="C3" s="16"/>
      <c r="D3" s="16"/>
      <c r="E3" s="16"/>
      <c r="F3" s="16"/>
      <c r="G3" s="16"/>
    </row>
    <row r="4" spans="1:7" ht="15">
      <c r="A4" s="8"/>
      <c r="B4" s="8"/>
      <c r="C4" s="8"/>
      <c r="D4" s="8"/>
      <c r="E4" s="8"/>
      <c r="F4" s="8"/>
      <c r="G4" s="8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</row>
    <row r="7" spans="1:7" ht="15">
      <c r="A7" s="9"/>
      <c r="B7" s="9"/>
      <c r="C7" s="9" t="s">
        <v>10</v>
      </c>
      <c r="D7" s="9" t="s">
        <v>11</v>
      </c>
      <c r="E7" s="9" t="s">
        <v>12</v>
      </c>
      <c r="F7" s="9" t="s">
        <v>13</v>
      </c>
      <c r="G7" s="9"/>
    </row>
    <row r="8" spans="1:7" ht="15">
      <c r="A8" s="9"/>
      <c r="B8" s="9"/>
      <c r="C8" s="9"/>
      <c r="D8" s="9" t="s">
        <v>12</v>
      </c>
      <c r="E8" s="9"/>
      <c r="F8" s="9"/>
      <c r="G8" s="9"/>
    </row>
    <row r="9" spans="1:7" ht="15">
      <c r="A9" s="9"/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</row>
    <row r="10" spans="1:7" ht="15">
      <c r="A10" s="10">
        <v>1</v>
      </c>
      <c r="B10" s="10" t="s">
        <v>40</v>
      </c>
      <c r="C10" s="9">
        <v>15</v>
      </c>
      <c r="D10" s="9">
        <v>0.37</v>
      </c>
      <c r="E10" s="9">
        <v>0.28</v>
      </c>
      <c r="F10" s="11">
        <f>D10/E10*100</f>
        <v>132.14285714285714</v>
      </c>
      <c r="G10" s="11">
        <f aca="true" t="shared" si="0" ref="G10:G15">F10*C10/100</f>
        <v>19.82142857142857</v>
      </c>
    </row>
    <row r="11" spans="1:7" ht="15">
      <c r="A11" s="10">
        <v>2</v>
      </c>
      <c r="B11" s="10" t="s">
        <v>41</v>
      </c>
      <c r="C11" s="9">
        <v>17</v>
      </c>
      <c r="D11" s="11">
        <v>0.05</v>
      </c>
      <c r="E11" s="9">
        <v>0.31</v>
      </c>
      <c r="F11" s="11">
        <f>E11/D11*100</f>
        <v>619.9999999999999</v>
      </c>
      <c r="G11" s="11">
        <f t="shared" si="0"/>
        <v>105.39999999999998</v>
      </c>
    </row>
    <row r="12" spans="1:7" ht="15">
      <c r="A12" s="10">
        <v>3</v>
      </c>
      <c r="B12" s="10" t="s">
        <v>42</v>
      </c>
      <c r="C12" s="9">
        <v>18</v>
      </c>
      <c r="D12" s="9">
        <v>113636.4</v>
      </c>
      <c r="E12" s="9">
        <v>128735.2</v>
      </c>
      <c r="F12" s="11">
        <f>E12/D12*100</f>
        <v>113.2869397481793</v>
      </c>
      <c r="G12" s="11">
        <f>F12*C12/100</f>
        <v>20.391649154672272</v>
      </c>
    </row>
    <row r="13" spans="1:7" ht="15">
      <c r="A13" s="10">
        <v>4</v>
      </c>
      <c r="B13" s="10" t="s">
        <v>43</v>
      </c>
      <c r="C13" s="9">
        <v>18</v>
      </c>
      <c r="D13" s="9">
        <v>7.48</v>
      </c>
      <c r="E13" s="9">
        <v>6.94</v>
      </c>
      <c r="F13" s="11">
        <f>E13/D13*100</f>
        <v>92.7807486631016</v>
      </c>
      <c r="G13" s="11">
        <f t="shared" si="0"/>
        <v>16.700534759358288</v>
      </c>
    </row>
    <row r="14" spans="1:7" ht="15">
      <c r="A14" s="10">
        <v>5</v>
      </c>
      <c r="B14" s="10" t="s">
        <v>44</v>
      </c>
      <c r="C14" s="9">
        <v>16</v>
      </c>
      <c r="D14" s="12">
        <v>64.9</v>
      </c>
      <c r="E14" s="9">
        <v>103.6</v>
      </c>
      <c r="F14" s="11">
        <f>E14/D14*100</f>
        <v>159.6302003081664</v>
      </c>
      <c r="G14" s="11">
        <f t="shared" si="0"/>
        <v>25.540832049306623</v>
      </c>
    </row>
    <row r="15" spans="1:7" ht="15">
      <c r="A15" s="10">
        <v>6</v>
      </c>
      <c r="B15" s="10" t="s">
        <v>45</v>
      </c>
      <c r="C15" s="9">
        <v>16</v>
      </c>
      <c r="D15" s="13">
        <v>1</v>
      </c>
      <c r="E15" s="9">
        <v>0.97</v>
      </c>
      <c r="F15" s="11">
        <f>D15/E15*100</f>
        <v>103.09278350515466</v>
      </c>
      <c r="G15" s="11">
        <f t="shared" si="0"/>
        <v>16.494845360824744</v>
      </c>
    </row>
    <row r="16" spans="1:7" ht="15">
      <c r="A16" s="10"/>
      <c r="B16" s="10" t="s">
        <v>37</v>
      </c>
      <c r="C16" s="9">
        <v>100</v>
      </c>
      <c r="D16" s="9"/>
      <c r="E16" s="9"/>
      <c r="F16" s="9"/>
      <c r="G16" s="14">
        <f>SUM(G10:G15)</f>
        <v>204.34928989559046</v>
      </c>
    </row>
  </sheetData>
  <sheetProtection/>
  <mergeCells count="2"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5" sqref="F5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2018-05-14T07:15:43Z</dcterms:modified>
  <cp:category/>
  <cp:version/>
  <cp:contentType/>
  <cp:contentStatus/>
</cp:coreProperties>
</file>