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50" yWindow="270" windowWidth="15135" windowHeight="7230" activeTab="0"/>
  </bookViews>
  <sheets>
    <sheet name="Титул" sheetId="1" r:id="rId1"/>
    <sheet name="Sheet1" sheetId="2" r:id="rId2"/>
    <sheet name="Sheet1 (2)" sheetId="3" r:id="rId3"/>
    <sheet name="list04" sheetId="4" r:id="rId4"/>
  </sheets>
  <definedNames/>
  <calcPr fullCalcOnLoad="1" refMode="R1C1"/>
</workbook>
</file>

<file path=xl/sharedStrings.xml><?xml version="1.0" encoding="utf-8"?>
<sst xmlns="http://schemas.openxmlformats.org/spreadsheetml/2006/main" count="263" uniqueCount="200">
  <si>
    <t>Курсаткичлар номи Показатели</t>
  </si>
  <si>
    <t>СПРАВКА О ПЛАТЕЖАХ В БЮДЖЕТ.</t>
  </si>
  <si>
    <t>Сатр коди Код строки</t>
  </si>
  <si>
    <t>Рахбар</t>
  </si>
  <si>
    <t>Руководитель</t>
  </si>
  <si>
    <t>Бош бухгалтер</t>
  </si>
  <si>
    <t>Узбекистон Республикаси Молия вазирлигининг  2002 йил</t>
  </si>
  <si>
    <t>27 декабрдаги 140-сонли буйругига</t>
  </si>
  <si>
    <t>1-сонли илова, УзР АВ томонидан 2003 йил</t>
  </si>
  <si>
    <t>24 январда руйхатга олинган № 1209</t>
  </si>
  <si>
    <t>Приложение № 1 к Приказу министерства финансов</t>
  </si>
  <si>
    <t>Республики Узбекистан от 27 декабря 2002 г. № 140</t>
  </si>
  <si>
    <t>Зарегистрированному МЮ, РУз 24 января 2003 г. № 1209</t>
  </si>
  <si>
    <t>__________________________________200__йилга</t>
  </si>
  <si>
    <t>БХУТ буйича 2-шакл</t>
  </si>
  <si>
    <t>Форма № 2 по ОКУД</t>
  </si>
  <si>
    <t>Кодлар</t>
  </si>
  <si>
    <t>Коды</t>
  </si>
  <si>
    <t>Корхона, ташкилот</t>
  </si>
  <si>
    <t>КТУТ буйича</t>
  </si>
  <si>
    <t>Предприятие, организация</t>
  </si>
  <si>
    <t>по ОКПО</t>
  </si>
  <si>
    <t>Тармок</t>
  </si>
  <si>
    <t>Отрасль</t>
  </si>
  <si>
    <t>по ОКОНХ</t>
  </si>
  <si>
    <t>Ташкилий-хукукий шакли</t>
  </si>
  <si>
    <t>ТХТ буйича</t>
  </si>
  <si>
    <t>Организационная правовая форма</t>
  </si>
  <si>
    <t>по КОПФ</t>
  </si>
  <si>
    <t>Мулкчилик шакли</t>
  </si>
  <si>
    <t>МШТ буйича</t>
  </si>
  <si>
    <t>Форма собственности</t>
  </si>
  <si>
    <t>по КФС</t>
  </si>
  <si>
    <t>Вазирликлар, идоралар  ва бошкалар</t>
  </si>
  <si>
    <t>ДБИБТ буйича</t>
  </si>
  <si>
    <t>Министерства, ведомства и другие</t>
  </si>
  <si>
    <t>по СООГУ</t>
  </si>
  <si>
    <t>Солик туловчининг идентификацион раками</t>
  </si>
  <si>
    <t>СТИР</t>
  </si>
  <si>
    <t>Идентификационный номер налогоплательщика</t>
  </si>
  <si>
    <t>ИНН</t>
  </si>
  <si>
    <t>Худуди</t>
  </si>
  <si>
    <t>МХОБТ</t>
  </si>
  <si>
    <t>Территория</t>
  </si>
  <si>
    <t>СОАТО</t>
  </si>
  <si>
    <t>Манзил</t>
  </si>
  <si>
    <t>Жунатилган сана</t>
  </si>
  <si>
    <t>Адрес</t>
  </si>
  <si>
    <t>Дата высылки</t>
  </si>
  <si>
    <t>Улчов бирлиги, минг сум</t>
  </si>
  <si>
    <t>Кабул килинган сана</t>
  </si>
  <si>
    <t>Единица измерения, тыс.сум</t>
  </si>
  <si>
    <t>Дата получения</t>
  </si>
  <si>
    <t xml:space="preserve">  </t>
  </si>
  <si>
    <t>Такдим килиш муддати</t>
  </si>
  <si>
    <t xml:space="preserve"> </t>
  </si>
  <si>
    <t>Срок представления</t>
  </si>
  <si>
    <t>МОЛИЯВИЙ НАТИЖАЛАР ТУГРИСИДАГИ ХИСОБОТ 2-сонли шакл</t>
  </si>
  <si>
    <t>ОТЧЕТ О ФИНАНСОВЫХ РЕЗУЛЬТАТАХ - ФОРМА № 2</t>
  </si>
  <si>
    <t>Сатр ракам лари                            № строк</t>
  </si>
  <si>
    <t>Утган йилнинг шу даврида                                                                                                                                                                                 За соответствующий период прошлого года</t>
  </si>
  <si>
    <t>Хисобот даврида                                                                                                                                                                                                      За отчетный период</t>
  </si>
  <si>
    <t>Сотилган махсулот (товар, иш. хизмат)ларнинг тан нархи. Себестоимость реализованной продукции (товаров, работ, услуг).</t>
  </si>
  <si>
    <t>Махсулот (товар, иш, хизмат)ларни сотишдан ялпи фойда (зарари) (сатр. 010-020)                                                                                                                       Валовая прибыль (убыток) от реализации продукции (товаров, работ, услуг) (стр.010-020)</t>
  </si>
  <si>
    <t>Давр харажатлари. Жами (сатр. 050-060-070-080), шу жумладан:                                                                                                                           Расходы периода. Всего (стр. 050-060-070-080), в том числе:</t>
  </si>
  <si>
    <r>
      <t xml:space="preserve">Сотиш харажатлари.                                                                                                                                                                                       Расходы по </t>
    </r>
    <r>
      <rPr>
        <b/>
        <sz val="7"/>
        <rFont val="Arial"/>
        <family val="2"/>
      </rPr>
      <t>реализации.</t>
    </r>
  </si>
  <si>
    <t>Маъмурий харажатлар.                                                                                                                                                                                                                                   Административные расходы.</t>
  </si>
  <si>
    <t>Бошка операцион харажатлар.                                                                                                                                                                                                                              Прочие операционные расходы.</t>
  </si>
  <si>
    <t>Келгусида соликка тортиладиган базадан чикариладиган   х,исобот даври харажатлари.                                                                                              Расходы отчетного периода, исключаемые из налогооблагаемой базы в будущем.</t>
  </si>
  <si>
    <t>Асосий фаолиятнинг бошка даромадлари.                                                                                                                                                                          Прочие доходы от основной деятельности.</t>
  </si>
  <si>
    <r>
      <t>Асосий фаолиятнинг фойдаси (зарари) (сатр.030-040-090).                                                                                                                                        Прибыль (убыток) от основной деятельности (</t>
    </r>
    <r>
      <rPr>
        <b/>
        <sz val="7"/>
        <rFont val="Arial"/>
        <family val="2"/>
      </rPr>
      <t>стр. 030-040-090).</t>
    </r>
  </si>
  <si>
    <t>Молиявий фаолиятнинг даромадлари. Жами (сатр. 120-130-140-150-160), шу жумладан:                                                                                                                                                                                    Доходы от финансовой деятельности. Всего ( стр. 120-130-140-150-160), в том числе:</t>
  </si>
  <si>
    <t>Дивидендлар шаклидаги даромадлар.                                                                                                                                                                                                          Доходы в виде дивидендов.</t>
  </si>
  <si>
    <t>Фоизлар шаклидаги даромадлар.                                                                                                                                                                                                                  Доходы в виде процентов.</t>
  </si>
  <si>
    <t>Узок муддатли ижара (лизинг)дан даромадлар.                                                                                                                                                                      Доходы от долгосрочной аренды (лизинг).</t>
  </si>
  <si>
    <r>
      <t xml:space="preserve">Валюта курси </t>
    </r>
    <r>
      <rPr>
        <b/>
        <sz val="7"/>
        <rFont val="Arial"/>
        <family val="2"/>
      </rPr>
      <t xml:space="preserve">фаркидан </t>
    </r>
    <r>
      <rPr>
        <sz val="7"/>
        <rFont val="Arial"/>
        <family val="2"/>
      </rPr>
      <t>даромадлар.                                                                                                                                                                                                                                                 Доходы от валютных курсовых разниц.</t>
    </r>
  </si>
  <si>
    <t>Молиявий фаолиятнинг бошка даромадлари.                                                                                                                                                                                                    Прочие доходы от финансовой деятельности.</t>
  </si>
  <si>
    <r>
      <t xml:space="preserve">Молиявий фаолият буйича харажатлар </t>
    </r>
    <r>
      <rPr>
        <sz val="7"/>
        <rFont val="Arial"/>
        <family val="2"/>
      </rPr>
      <t xml:space="preserve">(caтp. I80-190-200-210), </t>
    </r>
    <r>
      <rPr>
        <sz val="7"/>
        <rFont val="Arial"/>
        <family val="2"/>
      </rPr>
      <t>шу жумладан:                                                                                                      Расходы по финансовой деятельности (стр. 180-190-200-210), в том числе:</t>
    </r>
  </si>
  <si>
    <t>Фоизлар шаклидаги харажатлар.                                                                                                                                                                                                                                                Расходы в виде процентов</t>
  </si>
  <si>
    <r>
      <t xml:space="preserve">Узок муддатли </t>
    </r>
    <r>
      <rPr>
        <b/>
        <sz val="7"/>
        <rFont val="Arial"/>
        <family val="2"/>
      </rPr>
      <t xml:space="preserve">ижара </t>
    </r>
    <r>
      <rPr>
        <sz val="7"/>
        <rFont val="Arial"/>
        <family val="2"/>
      </rPr>
      <t xml:space="preserve">(лизинг) буйича фоизлар шаклидаги </t>
    </r>
    <r>
      <rPr>
        <b/>
        <sz val="7"/>
        <rFont val="Arial"/>
        <family val="2"/>
      </rPr>
      <t xml:space="preserve">харажатлар.                                                                                                                                      </t>
    </r>
    <r>
      <rPr>
        <sz val="7"/>
        <rFont val="Arial"/>
        <family val="2"/>
      </rPr>
      <t>Расходы в виде процентов</t>
    </r>
    <r>
      <rPr>
        <sz val="7"/>
        <rFont val="Arial"/>
        <family val="2"/>
      </rPr>
      <t xml:space="preserve"> </t>
    </r>
    <r>
      <rPr>
        <sz val="7"/>
        <rFont val="Arial"/>
        <family val="2"/>
      </rPr>
      <t>по долгосрочной аренде (лизингу)</t>
    </r>
  </si>
  <si>
    <r>
      <t xml:space="preserve">Валюта курси </t>
    </r>
    <r>
      <rPr>
        <b/>
        <sz val="7"/>
        <rFont val="Arial"/>
        <family val="2"/>
      </rPr>
      <t xml:space="preserve">фаркидан </t>
    </r>
    <r>
      <rPr>
        <sz val="7"/>
        <rFont val="Arial"/>
        <family val="2"/>
      </rPr>
      <t>зарарлар.                                                                                                                                                                            Убытки от валютных курсовых разниц.</t>
    </r>
  </si>
  <si>
    <t>Молиявий фаолият буйича бошка харажатлар                                                                                                                                                                                    Прочие расходы по финансовой деятельности.</t>
  </si>
  <si>
    <t>Умумхужалик фаолиятининг фойдаси (зарари) (сатр. 100-110-170).                                                                                                                         Прибыль (убыток) от общехозяйственной деятельности (стр. 100-110-170).</t>
  </si>
  <si>
    <t>Махсулот (товар, иш. хизмат)ларни сотишдан соф тушум.                                                                                                                                 Чистая выручка от реализации продукции (товаров, работ, услуг).</t>
  </si>
  <si>
    <t>Харажатлар (зарарлар)                                                                                                                                                                                   Расходы (убытки)</t>
  </si>
  <si>
    <t>Даромадлар (фойда)                                                                                                                                                                                                                                                                                                                            Доходы (прибыль)</t>
  </si>
  <si>
    <t>Харажатлар (зарарлар)                                                                                                                                                                                                             Расходы (убытки)</t>
  </si>
  <si>
    <t>Фавкулотда фойда ва зарарлар.                                                                                                                                                                            Чрезвычайные прибыли и убытки.</t>
  </si>
  <si>
    <t>Даромад (фойда) солигини тулагунча кадар фойда (зарар) (сатр. 220-230).                                                                                                                                                  Прибыль (убыток) до уплаты налога на доходы (прибыль) (стр. 220-230).</t>
  </si>
  <si>
    <t>Даромад (фойда) солиги.                                                                                                                                                                                                             Налог на доходы (прибыль).</t>
  </si>
  <si>
    <t>Фойдадан бошка соликлар ва йигимлар.                                                                                                                                                             Прочие налоги и сборы от прибыли.</t>
  </si>
  <si>
    <t>Хисобот даврининг соф фойдаси (зарари) (сатр. 240-250-260).                                                                                                                                                          Чистая прибыль (убыток) отчетного периода (стр. 240-250-260).</t>
  </si>
  <si>
    <t>Курсаткичларнинг номи                                                                                                                                                                       Наименование показателей</t>
  </si>
  <si>
    <t>Ягона ер солиги.                                                                                                                                                                                                                                       Единый земельный налог.</t>
  </si>
  <si>
    <t>Кушилган климат солиги.                                                                                                                                                                                 Налог на добавленную стоимость.</t>
  </si>
  <si>
    <t>Акциз   солиги.                                                                                                                                                                                                                 Акцизный налог.</t>
  </si>
  <si>
    <t>Ер ости бойликлардан фойдаланганлик учун солик.                                                                                                                                                                                                             Налог за пользование недрами.</t>
  </si>
  <si>
    <r>
      <t xml:space="preserve">Ободончилнк ишлари учун ва инфраструктурани ревожантириш солиги.                                                                                                                                         Налог на благоустройство </t>
    </r>
    <r>
      <rPr>
        <b/>
        <sz val="7"/>
        <rFont val="Arial"/>
        <family val="2"/>
      </rPr>
      <t xml:space="preserve">и </t>
    </r>
    <r>
      <rPr>
        <sz val="7"/>
        <rFont val="Arial"/>
        <family val="2"/>
      </rPr>
      <t>развитие инфраструктуры.</t>
    </r>
  </si>
  <si>
    <t>Бошка соликлар.                                                                                                                                                                                                                                     Прочие налоги.</t>
  </si>
  <si>
    <t>Главный бухгалтер</t>
  </si>
  <si>
    <t>__________________________________</t>
  </si>
  <si>
    <t>03884</t>
  </si>
  <si>
    <t>Х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</si>
  <si>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</si>
  <si>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</si>
  <si>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</si>
  <si>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</si>
  <si>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</si>
  <si>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</si>
  <si>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</si>
  <si>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</si>
  <si>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</si>
  <si>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открытое акционерное общество</t>
  </si>
  <si>
    <t>акционерная</t>
  </si>
  <si>
    <t>торговля медикаментами</t>
  </si>
  <si>
    <t>г.Фергана ул.Аль Фаргони 50</t>
  </si>
  <si>
    <t>БЮДЖЕТГА ТУЛОВЛАР ТУГРИСИДА МАЪЛУМОТ.</t>
  </si>
  <si>
    <r>
      <t xml:space="preserve">Юридик шахслардан олинадиган даромад (фойда) солиги                                                                                                                                  </t>
    </r>
    <r>
      <rPr>
        <b/>
        <sz val="7"/>
        <rFont val="Arial"/>
        <family val="2"/>
      </rPr>
      <t xml:space="preserve">Налог </t>
    </r>
    <r>
      <rPr>
        <sz val="7"/>
        <rFont val="Arial"/>
        <family val="2"/>
      </rPr>
      <t>на доходы (прибыль), юридических лиц.</t>
    </r>
  </si>
  <si>
    <t>Жасмоний шахслардан олинадиган даромад солиги шахслардан.                                                                                                                                                                                             Налог на доходы физических лиц..</t>
  </si>
  <si>
    <t>шу жумландан: шахсий жангариб бориладиган пенсия хисобваракларига ажратмалар                                                    в том числе: отчисления в индивидуальные накопительные пенсионные счета граждан</t>
  </si>
  <si>
    <t>Ягона солик тулови.                                                                                                                                                 Единый налоговый платеж</t>
  </si>
  <si>
    <r>
      <t xml:space="preserve">Катъий белгиланган  </t>
    </r>
    <r>
      <rPr>
        <sz val="7"/>
        <rFont val="Arial"/>
        <family val="2"/>
      </rPr>
      <t>солик.                                                                                                                                                                                                                                                                   Фиксированный налог.</t>
    </r>
  </si>
  <si>
    <t>Республика йул жамгармасига мажбурий туловлар.                                                                                                                                         Обязательные отчисления в Республиканский дорожный фонд.</t>
  </si>
  <si>
    <t>Бюджетдан ташкари Пенсия жамгармасига мажбурий туловлар                                                                                                                                                                                                                                     Обязательные отчисления во внебюджетный Пенсионный фонд</t>
  </si>
  <si>
    <t>Мактаб таълими жамгармасига мажбурий туловлар.                                                                                                                                                                           Обязательные отчисления в Фонд школьного образования.</t>
  </si>
  <si>
    <t>Ягона ижтимомий тулов.                                                                                                                             Единый социальный платеж.</t>
  </si>
  <si>
    <t>Импорт буйича божхона божи                                                Импортные таможенные пошлины</t>
  </si>
  <si>
    <t>Махаллий бюджетга йигимлар                                                   Сборы в местный бюджет</t>
  </si>
  <si>
    <t>Бюджетга туловларнинг кечиктирилганлиги учун молиявий жазолар                                                                                     Финансовые санкции за просроченные платежи в бюджет</t>
  </si>
  <si>
    <r>
      <t xml:space="preserve">Жами </t>
    </r>
    <r>
      <rPr>
        <sz val="7"/>
        <rFont val="Arial"/>
        <family val="2"/>
      </rPr>
      <t xml:space="preserve">бюджет </t>
    </r>
    <r>
      <rPr>
        <b/>
        <sz val="7"/>
        <rFont val="Arial"/>
        <family val="2"/>
      </rPr>
      <t xml:space="preserve">туловлар суммаси </t>
    </r>
    <r>
      <rPr>
        <sz val="7"/>
        <rFont val="Arial"/>
        <family val="2"/>
      </rPr>
      <t xml:space="preserve">(280 дан 470 сатаргача291 сатрлардан таш^ари).                                                                                                                                                              Всего </t>
    </r>
    <r>
      <rPr>
        <b/>
        <sz val="7"/>
        <rFont val="Arial"/>
        <family val="2"/>
      </rPr>
      <t xml:space="preserve">сумма </t>
    </r>
    <r>
      <rPr>
        <sz val="7"/>
        <rFont val="Arial"/>
        <family val="2"/>
      </rPr>
      <t>платежей в бюджет (стр. с 280 по 470, кроме с гр 291).</t>
    </r>
  </si>
  <si>
    <t>Хисоб буйича туланади                                                                                                                                                                              Причитается по расчету за отчетный период</t>
  </si>
  <si>
    <t>Хакикатдан   туланган                                                                                                                                                                                   Фактически внесено из причитающихся по расчету за отчетный период</t>
  </si>
  <si>
    <r>
      <t xml:space="preserve">Сув ресурслардан   фойдаланганлик учун солик.                                                                                                                                                 </t>
    </r>
    <r>
      <rPr>
        <b/>
        <sz val="7"/>
        <rFont val="Arial"/>
        <family val="2"/>
      </rPr>
      <t xml:space="preserve">Haлог  </t>
    </r>
    <r>
      <rPr>
        <sz val="7"/>
        <rFont val="Arial"/>
        <family val="2"/>
      </rPr>
      <t>за пользование водными ресурсами.</t>
    </r>
  </si>
  <si>
    <r>
      <t>Юридик шахсларнинг мол</t>
    </r>
    <r>
      <rPr>
        <sz val="7"/>
        <rFont val="Arial"/>
        <family val="2"/>
      </rPr>
      <t xml:space="preserve">-мулкига  </t>
    </r>
    <r>
      <rPr>
        <sz val="7"/>
        <rFont val="Arial"/>
        <family val="2"/>
      </rPr>
      <t>солинадиган солиг.                                                                                                                                                                                                                                                                   Налог на имущество юридических лиц.</t>
    </r>
  </si>
  <si>
    <r>
      <t>Юридик шахслардан олинадиган ер солиги</t>
    </r>
    <r>
      <rPr>
        <sz val="7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Земельный налог с юридических лиц</t>
    </r>
    <r>
      <rPr>
        <sz val="7"/>
        <rFont val="Arial"/>
        <family val="2"/>
      </rPr>
      <t>.</t>
    </r>
  </si>
  <si>
    <t>Расшифровка просроченной дебиторской и кредиторской задолженности</t>
  </si>
  <si>
    <t>по состоянию</t>
  </si>
  <si>
    <t>г.</t>
  </si>
  <si>
    <t>№</t>
  </si>
  <si>
    <t>Перечень дебиторов и кредиторов, по которым имеется просроченная задолженность</t>
  </si>
  <si>
    <t>Общая просроченная задолженность</t>
  </si>
  <si>
    <t>Просроченная задолженность, образовавшаяся по причинам, не зависящим от организаций</t>
  </si>
  <si>
    <t>Всего</t>
  </si>
  <si>
    <t>в том числе:</t>
  </si>
  <si>
    <t>просроченная задолженность по продукции, отгруженной (полученной) без предоплаты по решениям Правительства</t>
  </si>
  <si>
    <t>сумма перечисленных авансовых платежей, по которым предусмотрена отгрузка сырья и материалов из государственных ресурсов и фондов</t>
  </si>
  <si>
    <t>задолженность, отсроченная по решениям правительства</t>
  </si>
  <si>
    <t>сумма задолженности, по которой в соответствии с законодательством идет процесс судебного разбирательства по предъявленным искам или вынесено решение хозяйственного суда о взыскании с кредитора</t>
  </si>
  <si>
    <t>Просроченная дебиторская задолженность</t>
  </si>
  <si>
    <t>Дебиторы, по которым имеется просроченная задолженность, всего</t>
  </si>
  <si>
    <t>Просроченная задолженность внутри республики, всего</t>
  </si>
  <si>
    <t>в том числе по наименованиям дебиторов</t>
  </si>
  <si>
    <t>2.1</t>
  </si>
  <si>
    <t>2.2</t>
  </si>
  <si>
    <t>2.3</t>
  </si>
  <si>
    <t>2.4</t>
  </si>
  <si>
    <t>2.5</t>
  </si>
  <si>
    <t>2.6</t>
  </si>
  <si>
    <t>Внутриведомственная просроченная задолженность, всего</t>
  </si>
  <si>
    <t/>
  </si>
  <si>
    <t>2.2.1</t>
  </si>
  <si>
    <t>2.2.2</t>
  </si>
  <si>
    <t>2.2.3</t>
  </si>
  <si>
    <t>2.2.4</t>
  </si>
  <si>
    <t>2.2.5</t>
  </si>
  <si>
    <t>2.2.6</t>
  </si>
  <si>
    <t>3</t>
  </si>
  <si>
    <t>Просроченная задолженность за пределами республики, всего</t>
  </si>
  <si>
    <t>3.1</t>
  </si>
  <si>
    <t>3.2</t>
  </si>
  <si>
    <t>3.3</t>
  </si>
  <si>
    <t>3.4</t>
  </si>
  <si>
    <t>3.5</t>
  </si>
  <si>
    <t>3.6</t>
  </si>
  <si>
    <t>Просроченная кредиторская задолженность</t>
  </si>
  <si>
    <t>Кредиторы, по которым имеется просроченная задолженность, всего</t>
  </si>
  <si>
    <t>Просроченная задолженность на территории республики, всего</t>
  </si>
  <si>
    <t>в том числе по наименованиям кредиторов</t>
  </si>
  <si>
    <t>5.1</t>
  </si>
  <si>
    <t>5.2</t>
  </si>
  <si>
    <t>5.3</t>
  </si>
  <si>
    <t>5.4</t>
  </si>
  <si>
    <t>5.5</t>
  </si>
  <si>
    <t>5.6</t>
  </si>
  <si>
    <t>5.2.1</t>
  </si>
  <si>
    <t>5.2.2</t>
  </si>
  <si>
    <t>5.2.3</t>
  </si>
  <si>
    <t>5.2.4</t>
  </si>
  <si>
    <t>5.2.5</t>
  </si>
  <si>
    <t>5.2.6</t>
  </si>
  <si>
    <t>6</t>
  </si>
  <si>
    <t>6.1</t>
  </si>
  <si>
    <t>6.2</t>
  </si>
  <si>
    <t>6.3</t>
  </si>
  <si>
    <t>6.4</t>
  </si>
  <si>
    <t>6.5</t>
  </si>
  <si>
    <t>6.6</t>
  </si>
  <si>
    <t xml:space="preserve">        АО "ФЕРГАНА ДОРИ-ДАРМОН"                       </t>
  </si>
  <si>
    <r>
      <t>на</t>
    </r>
    <r>
      <rPr>
        <sz val="12"/>
        <rFont val="Times New Roman"/>
        <family val="1"/>
      </rPr>
      <t>________</t>
    </r>
    <r>
      <rPr>
        <b/>
        <i/>
        <sz val="14"/>
        <rFont val="Times New Roman"/>
        <family val="1"/>
      </rPr>
      <t>1   ОКТЯБРЯ</t>
    </r>
    <r>
      <rPr>
        <sz val="12"/>
        <rFont val="Times New Roman"/>
        <family val="1"/>
      </rPr>
      <t>_________</t>
    </r>
    <r>
      <rPr>
        <b/>
        <sz val="12"/>
        <rFont val="Times New Roman"/>
        <family val="1"/>
      </rPr>
      <t>2017    год</t>
    </r>
  </si>
  <si>
    <t>на 01 ОКТЯБРЯ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</si>
</sst>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 ;[Red]\-#,##0.00\ "/>
  </numFmts>
  <fonts count="54">
    <font>
      <sz val="10"/>
      <name val="Arial"/>
      <family val="0"/>
    </font>
    <font>
      <sz val="1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5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Times New Roman"/>
      <family val="1"/>
    </font>
    <font>
      <i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95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0" fontId="7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164" fontId="6" fillId="0" borderId="10" xfId="0" applyNumberFormat="1" applyFont="1" applyFill="1" applyBorder="1" applyAlignment="1" applyProtection="1">
      <alignment horizontal="right" vertical="center"/>
      <protection/>
    </xf>
    <xf numFmtId="164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164" fontId="6" fillId="0" borderId="10" xfId="0" applyNumberFormat="1" applyFont="1" applyFill="1" applyBorder="1" applyAlignment="1" applyProtection="1">
      <alignment horizontal="left" vertical="center"/>
      <protection/>
    </xf>
    <xf numFmtId="0" fontId="15" fillId="0" borderId="13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6" fillId="3" borderId="10" xfId="0" applyNumberFormat="1" applyFont="1" applyFill="1" applyBorder="1" applyAlignment="1" applyProtection="1">
      <alignment horizontal="center" vertical="center"/>
      <protection/>
    </xf>
    <xf numFmtId="0" fontId="16" fillId="0" borderId="13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164" fontId="6" fillId="0" borderId="10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Border="1" applyAlignment="1" applyProtection="1">
      <alignment vertical="center"/>
      <protection/>
    </xf>
    <xf numFmtId="164" fontId="6" fillId="0" borderId="10" xfId="0" applyNumberFormat="1" applyFont="1" applyFill="1" applyBorder="1" applyAlignment="1" applyProtection="1">
      <alignment vertical="center"/>
      <protection/>
    </xf>
    <xf numFmtId="0" fontId="0" fillId="0" borderId="0" xfId="50" applyFont="1" applyAlignment="1">
      <alignment vertical="center"/>
      <protection/>
    </xf>
    <xf numFmtId="0" fontId="15" fillId="0" borderId="13" xfId="50" applyFont="1" applyFill="1" applyBorder="1" applyAlignment="1">
      <alignment vertical="center"/>
      <protection/>
    </xf>
    <xf numFmtId="0" fontId="15" fillId="0" borderId="0" xfId="50" applyFont="1" applyFill="1" applyBorder="1" applyAlignment="1">
      <alignment vertical="center"/>
      <protection/>
    </xf>
    <xf numFmtId="0" fontId="15" fillId="0" borderId="10" xfId="50" applyFont="1" applyFill="1" applyBorder="1" applyAlignment="1">
      <alignment horizontal="center" vertical="center" wrapText="1"/>
      <protection/>
    </xf>
    <xf numFmtId="0" fontId="0" fillId="0" borderId="10" xfId="50" applyFont="1" applyFill="1" applyBorder="1" applyAlignment="1">
      <alignment horizontal="center" vertical="center"/>
      <protection/>
    </xf>
    <xf numFmtId="0" fontId="0" fillId="0" borderId="10" xfId="50" applyFont="1" applyFill="1" applyBorder="1" applyAlignment="1">
      <alignment horizontal="left" vertical="center" wrapText="1"/>
      <protection/>
    </xf>
    <xf numFmtId="166" fontId="0" fillId="0" borderId="10" xfId="50" applyNumberFormat="1" applyFont="1" applyFill="1" applyBorder="1" applyAlignment="1">
      <alignment horizontal="right" vertical="center"/>
      <protection/>
    </xf>
    <xf numFmtId="0" fontId="5" fillId="0" borderId="10" xfId="50" applyFont="1" applyFill="1" applyBorder="1" applyAlignment="1">
      <alignment horizontal="left" vertical="center" wrapText="1"/>
      <protection/>
    </xf>
    <xf numFmtId="49" fontId="0" fillId="0" borderId="10" xfId="50" applyNumberFormat="1" applyFont="1" applyFill="1" applyBorder="1" applyAlignment="1">
      <alignment horizontal="center" vertical="center"/>
      <protection/>
    </xf>
    <xf numFmtId="0" fontId="0" fillId="0" borderId="10" xfId="50" applyFont="1" applyFill="1" applyBorder="1" applyAlignment="1">
      <alignment vertical="center" wrapText="1"/>
      <protection/>
    </xf>
    <xf numFmtId="0" fontId="0" fillId="0" borderId="13" xfId="50" applyFont="1" applyFill="1" applyBorder="1" applyAlignment="1">
      <alignment vertical="center"/>
      <protection/>
    </xf>
    <xf numFmtId="164" fontId="6" fillId="0" borderId="10" xfId="0" applyNumberFormat="1" applyFont="1" applyFill="1" applyBorder="1" applyAlignment="1" applyProtection="1">
      <alignment horizontal="left" vertical="center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0" fontId="19" fillId="0" borderId="11" xfId="0" applyNumberFormat="1" applyFont="1" applyFill="1" applyBorder="1" applyAlignment="1" applyProtection="1">
      <alignment horizontal="center" vertical="top"/>
      <protection/>
    </xf>
    <xf numFmtId="0" fontId="19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/>
      <protection/>
    </xf>
    <xf numFmtId="164" fontId="6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50" applyFont="1" applyFill="1" applyBorder="1" applyAlignment="1">
      <alignment horizontal="left" vertical="center"/>
      <protection/>
    </xf>
    <xf numFmtId="166" fontId="0" fillId="0" borderId="14" xfId="50" applyNumberFormat="1" applyFont="1" applyFill="1" applyBorder="1" applyAlignment="1">
      <alignment horizontal="right" vertical="center"/>
      <protection/>
    </xf>
    <xf numFmtId="166" fontId="0" fillId="0" borderId="17" xfId="50" applyNumberFormat="1" applyFont="1" applyFill="1" applyBorder="1" applyAlignment="1">
      <alignment horizontal="right" vertical="center"/>
      <protection/>
    </xf>
    <xf numFmtId="166" fontId="0" fillId="0" borderId="15" xfId="50" applyNumberFormat="1" applyFont="1" applyFill="1" applyBorder="1" applyAlignment="1">
      <alignment horizontal="right" vertical="center"/>
      <protection/>
    </xf>
    <xf numFmtId="0" fontId="15" fillId="0" borderId="10" xfId="50" applyFont="1" applyFill="1" applyBorder="1" applyAlignment="1">
      <alignment horizontal="center" vertical="center"/>
      <protection/>
    </xf>
    <xf numFmtId="0" fontId="15" fillId="0" borderId="14" xfId="50" applyFont="1" applyFill="1" applyBorder="1" applyAlignment="1">
      <alignment horizontal="center" vertical="center" wrapText="1"/>
      <protection/>
    </xf>
    <xf numFmtId="0" fontId="15" fillId="0" borderId="17" xfId="50" applyFont="1" applyFill="1" applyBorder="1" applyAlignment="1">
      <alignment horizontal="center" vertical="center" wrapText="1"/>
      <protection/>
    </xf>
    <xf numFmtId="0" fontId="15" fillId="0" borderId="15" xfId="50" applyFont="1" applyFill="1" applyBorder="1" applyAlignment="1">
      <alignment horizontal="center" vertical="center" wrapText="1"/>
      <protection/>
    </xf>
    <xf numFmtId="0" fontId="0" fillId="0" borderId="14" xfId="50" applyFont="1" applyFill="1" applyBorder="1" applyAlignment="1">
      <alignment horizontal="center" vertical="center"/>
      <protection/>
    </xf>
    <xf numFmtId="0" fontId="0" fillId="0" borderId="17" xfId="50" applyFont="1" applyFill="1" applyBorder="1" applyAlignment="1">
      <alignment horizontal="center" vertical="center"/>
      <protection/>
    </xf>
    <xf numFmtId="0" fontId="0" fillId="0" borderId="15" xfId="50" applyFont="1" applyFill="1" applyBorder="1" applyAlignment="1">
      <alignment horizontal="center" vertical="center"/>
      <protection/>
    </xf>
    <xf numFmtId="0" fontId="15" fillId="0" borderId="0" xfId="50" applyFont="1" applyFill="1" applyAlignment="1">
      <alignment horizontal="center" vertical="center"/>
      <protection/>
    </xf>
    <xf numFmtId="0" fontId="15" fillId="0" borderId="0" xfId="50" applyFont="1" applyFill="1" applyAlignment="1">
      <alignment horizontal="right" vertical="center"/>
      <protection/>
    </xf>
    <xf numFmtId="0" fontId="15" fillId="0" borderId="0" xfId="50" applyFont="1" applyFill="1" applyAlignment="1">
      <alignment horizontal="left" vertical="center"/>
      <protection/>
    </xf>
    <xf numFmtId="0" fontId="0" fillId="0" borderId="13" xfId="50" applyFont="1" applyFill="1" applyBorder="1" applyAlignment="1">
      <alignment horizontal="center" vertical="center"/>
      <protection/>
    </xf>
    <xf numFmtId="0" fontId="15" fillId="0" borderId="10" xfId="50" applyFont="1" applyFill="1" applyBorder="1" applyAlignment="1">
      <alignment horizontal="center" vertical="center" wrapText="1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PageLayoutView="0" workbookViewId="0" topLeftCell="A15">
      <selection activeCell="F19" sqref="F19"/>
    </sheetView>
  </sheetViews>
  <sheetFormatPr defaultColWidth="9.140625" defaultRowHeight="12.75"/>
  <cols>
    <col min="1" max="1" width="48.28125" style="1" customWidth="1"/>
    <col min="2" max="2" width="3.57421875" style="1" customWidth="1"/>
    <col min="3" max="3" width="22.57421875" style="1" customWidth="1"/>
    <col min="4" max="4" width="18.28125" style="1" customWidth="1"/>
    <col min="5" max="16384" width="9.140625" style="1" customWidth="1"/>
  </cols>
  <sheetData>
    <row r="1" spans="1:4" ht="12.75">
      <c r="A1" s="4"/>
      <c r="B1" s="58" t="s">
        <v>6</v>
      </c>
      <c r="C1" s="58"/>
      <c r="D1" s="58"/>
    </row>
    <row r="2" spans="1:4" ht="12.75">
      <c r="A2" s="4"/>
      <c r="B2" s="58" t="s">
        <v>7</v>
      </c>
      <c r="C2" s="58"/>
      <c r="D2" s="58"/>
    </row>
    <row r="3" spans="1:4" ht="12.75">
      <c r="A3" s="4"/>
      <c r="B3" s="58" t="s">
        <v>8</v>
      </c>
      <c r="C3" s="58"/>
      <c r="D3" s="58"/>
    </row>
    <row r="4" spans="1:4" ht="12.75">
      <c r="A4" s="4"/>
      <c r="B4" s="58" t="s">
        <v>9</v>
      </c>
      <c r="C4" s="58"/>
      <c r="D4" s="58"/>
    </row>
    <row r="5" spans="2:4" ht="12.75">
      <c r="B5" s="58"/>
      <c r="C5" s="58"/>
      <c r="D5" s="58"/>
    </row>
    <row r="6" spans="1:4" ht="12.75">
      <c r="A6" s="4"/>
      <c r="B6" s="58" t="s">
        <v>10</v>
      </c>
      <c r="C6" s="58"/>
      <c r="D6" s="58"/>
    </row>
    <row r="7" spans="1:4" ht="12.75">
      <c r="A7" s="4"/>
      <c r="B7" s="58" t="s">
        <v>11</v>
      </c>
      <c r="C7" s="58"/>
      <c r="D7" s="58"/>
    </row>
    <row r="8" spans="1:4" ht="12.75">
      <c r="A8" s="4"/>
      <c r="B8" s="58" t="s">
        <v>12</v>
      </c>
      <c r="C8" s="58"/>
      <c r="D8" s="58"/>
    </row>
    <row r="10" spans="1:4" ht="19.5">
      <c r="A10" s="62" t="s">
        <v>57</v>
      </c>
      <c r="B10" s="62"/>
      <c r="C10" s="62"/>
      <c r="D10" s="62"/>
    </row>
    <row r="11" spans="1:4" ht="19.5">
      <c r="A11" s="62" t="s">
        <v>58</v>
      </c>
      <c r="B11" s="62"/>
      <c r="C11" s="62"/>
      <c r="D11" s="62"/>
    </row>
    <row r="12" spans="1:4" ht="22.5" customHeight="1">
      <c r="A12" s="61" t="s">
        <v>13</v>
      </c>
      <c r="B12" s="61"/>
      <c r="C12" s="61"/>
      <c r="D12" s="61"/>
    </row>
    <row r="13" spans="1:4" ht="22.5" customHeight="1">
      <c r="A13" s="61" t="s">
        <v>198</v>
      </c>
      <c r="B13" s="61"/>
      <c r="C13" s="61"/>
      <c r="D13" s="61"/>
    </row>
    <row r="14" spans="1:4" ht="19.5" customHeight="1">
      <c r="A14" s="6"/>
      <c r="B14" s="6"/>
      <c r="C14" s="6"/>
      <c r="D14" s="6"/>
    </row>
    <row r="15" ht="13.5" customHeight="1">
      <c r="C15" s="2" t="s">
        <v>14</v>
      </c>
    </row>
    <row r="16" spans="3:4" ht="15.75">
      <c r="C16" s="2" t="s">
        <v>15</v>
      </c>
      <c r="D16" s="7" t="s">
        <v>16</v>
      </c>
    </row>
    <row r="17" spans="3:4" ht="15.75">
      <c r="C17" s="2"/>
      <c r="D17" s="8" t="s">
        <v>17</v>
      </c>
    </row>
    <row r="18" spans="3:4" ht="15.75">
      <c r="C18" s="2"/>
      <c r="D18" s="5">
        <v>710002</v>
      </c>
    </row>
    <row r="19" spans="1:3" ht="15.75">
      <c r="A19" s="2" t="s">
        <v>18</v>
      </c>
      <c r="B19" s="2"/>
      <c r="C19" s="2"/>
    </row>
    <row r="20" spans="1:4" ht="15.75">
      <c r="A20" s="2" t="s">
        <v>20</v>
      </c>
      <c r="B20" s="2"/>
      <c r="C20" s="2" t="s">
        <v>21</v>
      </c>
      <c r="D20" s="55">
        <v>2018470</v>
      </c>
    </row>
    <row r="21" spans="1:4" ht="15.75">
      <c r="A21" s="36" t="s">
        <v>197</v>
      </c>
      <c r="C21" s="2" t="s">
        <v>19</v>
      </c>
      <c r="D21" s="56"/>
    </row>
    <row r="22" spans="1:4" ht="15.75">
      <c r="A22" s="2" t="s">
        <v>22</v>
      </c>
      <c r="B22" s="2"/>
      <c r="C22" s="2"/>
      <c r="D22" s="37"/>
    </row>
    <row r="23" spans="1:4" ht="15.75">
      <c r="A23" s="2" t="s">
        <v>23</v>
      </c>
      <c r="B23" s="2"/>
      <c r="C23" s="2" t="s">
        <v>21</v>
      </c>
      <c r="D23" s="55">
        <v>71212</v>
      </c>
    </row>
    <row r="24" spans="1:4" ht="15.75">
      <c r="A24" s="36" t="s">
        <v>114</v>
      </c>
      <c r="C24" s="2" t="s">
        <v>24</v>
      </c>
      <c r="D24" s="56"/>
    </row>
    <row r="25" spans="1:4" ht="15.75">
      <c r="A25" s="2" t="s">
        <v>25</v>
      </c>
      <c r="B25" s="2"/>
      <c r="C25" s="2"/>
      <c r="D25" s="37"/>
    </row>
    <row r="26" spans="1:4" ht="15.75">
      <c r="A26" s="2" t="s">
        <v>27</v>
      </c>
      <c r="B26" s="2"/>
      <c r="C26" s="2" t="s">
        <v>26</v>
      </c>
      <c r="D26" s="55"/>
    </row>
    <row r="27" spans="1:4" ht="15">
      <c r="A27" s="31" t="s">
        <v>112</v>
      </c>
      <c r="C27" s="10" t="s">
        <v>28</v>
      </c>
      <c r="D27" s="56"/>
    </row>
    <row r="28" spans="1:4" ht="15.75">
      <c r="A28" s="2" t="s">
        <v>29</v>
      </c>
      <c r="B28" s="2"/>
      <c r="C28" s="2"/>
      <c r="D28" s="37"/>
    </row>
    <row r="29" spans="1:4" ht="15.75">
      <c r="A29" s="2" t="s">
        <v>31</v>
      </c>
      <c r="B29" s="2"/>
      <c r="C29" s="2" t="s">
        <v>30</v>
      </c>
      <c r="D29" s="55">
        <v>144</v>
      </c>
    </row>
    <row r="30" spans="1:4" ht="15.75">
      <c r="A30" s="36" t="s">
        <v>113</v>
      </c>
      <c r="C30" s="2" t="s">
        <v>32</v>
      </c>
      <c r="D30" s="56"/>
    </row>
    <row r="31" spans="1:4" ht="15.75">
      <c r="A31" s="2" t="s">
        <v>33</v>
      </c>
      <c r="B31" s="2"/>
      <c r="C31" s="2"/>
      <c r="D31" s="37"/>
    </row>
    <row r="32" spans="1:4" ht="15.75">
      <c r="A32" s="2" t="s">
        <v>35</v>
      </c>
      <c r="B32" s="2"/>
      <c r="C32" s="2" t="s">
        <v>34</v>
      </c>
      <c r="D32" s="63" t="s">
        <v>101</v>
      </c>
    </row>
    <row r="33" spans="1:4" ht="15.75">
      <c r="A33" s="9"/>
      <c r="C33" s="2" t="s">
        <v>36</v>
      </c>
      <c r="D33" s="64"/>
    </row>
    <row r="34" spans="1:4" ht="15.75">
      <c r="A34" s="2" t="s">
        <v>37</v>
      </c>
      <c r="B34" s="2"/>
      <c r="C34" s="2"/>
      <c r="D34" s="37"/>
    </row>
    <row r="35" spans="1:4" ht="15.75">
      <c r="A35" s="2" t="s">
        <v>39</v>
      </c>
      <c r="B35" s="2"/>
      <c r="C35" s="2" t="s">
        <v>38</v>
      </c>
      <c r="D35" s="55">
        <v>200153801</v>
      </c>
    </row>
    <row r="36" spans="1:4" ht="15.75">
      <c r="A36" s="9"/>
      <c r="C36" s="2" t="s">
        <v>40</v>
      </c>
      <c r="D36" s="56"/>
    </row>
    <row r="37" spans="1:4" ht="15.75">
      <c r="A37" s="2" t="s">
        <v>41</v>
      </c>
      <c r="B37" s="2"/>
      <c r="C37" s="2"/>
      <c r="D37" s="37"/>
    </row>
    <row r="38" spans="1:4" ht="15.75">
      <c r="A38" s="2" t="s">
        <v>43</v>
      </c>
      <c r="B38" s="2"/>
      <c r="C38" s="2" t="s">
        <v>42</v>
      </c>
      <c r="D38" s="55">
        <v>1730401</v>
      </c>
    </row>
    <row r="39" spans="1:4" ht="15.75">
      <c r="A39" s="9"/>
      <c r="C39" s="2" t="s">
        <v>44</v>
      </c>
      <c r="D39" s="56"/>
    </row>
    <row r="40" ht="12.75">
      <c r="D40" s="38"/>
    </row>
    <row r="41" spans="1:4" ht="15.75">
      <c r="A41" s="2" t="s">
        <v>45</v>
      </c>
      <c r="B41" s="57"/>
      <c r="C41" s="57"/>
      <c r="D41" s="38"/>
    </row>
    <row r="42" spans="1:4" ht="15.75">
      <c r="A42" s="2" t="s">
        <v>47</v>
      </c>
      <c r="B42" s="57" t="s">
        <v>46</v>
      </c>
      <c r="C42" s="57"/>
      <c r="D42" s="65"/>
    </row>
    <row r="43" spans="1:4" ht="15.75">
      <c r="A43" s="36" t="s">
        <v>115</v>
      </c>
      <c r="B43" s="12"/>
      <c r="C43" s="12" t="s">
        <v>48</v>
      </c>
      <c r="D43" s="66"/>
    </row>
    <row r="44" spans="3:4" ht="12.75">
      <c r="C44" s="11"/>
      <c r="D44" s="38"/>
    </row>
    <row r="45" spans="1:4" ht="15.75">
      <c r="A45" s="2" t="s">
        <v>49</v>
      </c>
      <c r="B45" s="57"/>
      <c r="C45" s="57"/>
      <c r="D45" s="38"/>
    </row>
    <row r="46" spans="1:4" ht="15.75">
      <c r="A46" s="2" t="s">
        <v>51</v>
      </c>
      <c r="B46" s="57" t="s">
        <v>50</v>
      </c>
      <c r="C46" s="57"/>
      <c r="D46" s="59"/>
    </row>
    <row r="47" spans="2:4" ht="15.75">
      <c r="B47" s="12"/>
      <c r="C47" s="12" t="s">
        <v>52</v>
      </c>
      <c r="D47" s="60"/>
    </row>
    <row r="48" ht="12.75">
      <c r="C48" s="11"/>
    </row>
    <row r="49" spans="1:3" ht="15.75">
      <c r="A49" s="2" t="s">
        <v>53</v>
      </c>
      <c r="B49" s="57"/>
      <c r="C49" s="57"/>
    </row>
    <row r="50" spans="1:4" ht="15.75">
      <c r="A50" s="2" t="s">
        <v>55</v>
      </c>
      <c r="B50" s="57" t="s">
        <v>54</v>
      </c>
      <c r="C50" s="57"/>
      <c r="D50" s="59"/>
    </row>
    <row r="51" spans="2:4" ht="15.75">
      <c r="B51" s="12"/>
      <c r="C51" s="12" t="s">
        <v>56</v>
      </c>
      <c r="D51" s="60"/>
    </row>
  </sheetData>
  <sheetProtection/>
  <mergeCells count="28">
    <mergeCell ref="D26:D27"/>
    <mergeCell ref="D29:D30"/>
    <mergeCell ref="B49:C49"/>
    <mergeCell ref="B45:C45"/>
    <mergeCell ref="B41:C41"/>
    <mergeCell ref="B42:C42"/>
    <mergeCell ref="D32:D33"/>
    <mergeCell ref="D35:D36"/>
    <mergeCell ref="D38:D39"/>
    <mergeCell ref="D42:D43"/>
    <mergeCell ref="B1:D1"/>
    <mergeCell ref="B2:D2"/>
    <mergeCell ref="B3:D3"/>
    <mergeCell ref="B4:D4"/>
    <mergeCell ref="A12:D12"/>
    <mergeCell ref="A13:D13"/>
    <mergeCell ref="A10:D10"/>
    <mergeCell ref="A11:D11"/>
    <mergeCell ref="D20:D21"/>
    <mergeCell ref="D23:D24"/>
    <mergeCell ref="B50:C50"/>
    <mergeCell ref="B46:C46"/>
    <mergeCell ref="B5:D5"/>
    <mergeCell ref="B6:D6"/>
    <mergeCell ref="B7:D7"/>
    <mergeCell ref="B8:D8"/>
    <mergeCell ref="D46:D47"/>
    <mergeCell ref="D50:D51"/>
  </mergeCells>
  <printOptions/>
  <pageMargins left="0.75" right="0.26" top="0.49" bottom="0.28" header="0.5" footer="0.3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="130" zoomScaleNormal="130" zoomScalePageLayoutView="0" workbookViewId="0" topLeftCell="A1">
      <selection activeCell="G8" sqref="G8"/>
    </sheetView>
  </sheetViews>
  <sheetFormatPr defaultColWidth="9.140625" defaultRowHeight="12.75"/>
  <cols>
    <col min="1" max="1" width="39.140625" style="0" customWidth="1"/>
    <col min="2" max="2" width="5.7109375" style="0" customWidth="1"/>
    <col min="3" max="3" width="13.8515625" style="0" customWidth="1"/>
    <col min="4" max="5" width="13.421875" style="0" customWidth="1"/>
    <col min="6" max="6" width="13.28125" style="0" customWidth="1"/>
    <col min="7" max="7" width="11.7109375" style="0" bestFit="1" customWidth="1"/>
  </cols>
  <sheetData>
    <row r="1" spans="1:6" s="13" customFormat="1" ht="35.25" customHeight="1">
      <c r="A1" s="67" t="s">
        <v>0</v>
      </c>
      <c r="B1" s="69" t="s">
        <v>59</v>
      </c>
      <c r="C1" s="71" t="s">
        <v>60</v>
      </c>
      <c r="D1" s="72"/>
      <c r="E1" s="71" t="s">
        <v>61</v>
      </c>
      <c r="F1" s="72"/>
    </row>
    <row r="2" spans="1:6" s="13" customFormat="1" ht="61.5" customHeight="1">
      <c r="A2" s="68"/>
      <c r="B2" s="70"/>
      <c r="C2" s="18" t="s">
        <v>60</v>
      </c>
      <c r="D2" s="18" t="s">
        <v>84</v>
      </c>
      <c r="E2" s="18" t="s">
        <v>85</v>
      </c>
      <c r="F2" s="18" t="s">
        <v>86</v>
      </c>
    </row>
    <row r="3" spans="1:6" s="13" customFormat="1" ht="12.75">
      <c r="A3" s="19">
        <v>1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</row>
    <row r="4" spans="1:6" s="13" customFormat="1" ht="29.25">
      <c r="A4" s="16" t="s">
        <v>83</v>
      </c>
      <c r="B4" s="26" t="s">
        <v>103</v>
      </c>
      <c r="C4" s="27">
        <v>28058554.6</v>
      </c>
      <c r="D4" s="28" t="s">
        <v>102</v>
      </c>
      <c r="E4" s="54">
        <v>32642873.7</v>
      </c>
      <c r="F4" s="28" t="s">
        <v>102</v>
      </c>
    </row>
    <row r="5" spans="1:6" s="13" customFormat="1" ht="29.25">
      <c r="A5" s="16" t="s">
        <v>62</v>
      </c>
      <c r="B5" s="26" t="s">
        <v>104</v>
      </c>
      <c r="C5" s="28" t="s">
        <v>102</v>
      </c>
      <c r="D5" s="27">
        <f>SUM(C4-C6)</f>
        <v>24648177.200000003</v>
      </c>
      <c r="E5" s="28" t="s">
        <v>102</v>
      </c>
      <c r="F5" s="30">
        <f>SUM(E4-E6)</f>
        <v>28771277.3</v>
      </c>
    </row>
    <row r="6" spans="1:6" s="13" customFormat="1" ht="39">
      <c r="A6" s="16" t="s">
        <v>63</v>
      </c>
      <c r="B6" s="26" t="s">
        <v>105</v>
      </c>
      <c r="C6" s="27">
        <v>3410377.4</v>
      </c>
      <c r="D6" s="28" t="s">
        <v>102</v>
      </c>
      <c r="E6" s="30">
        <v>3871596.4</v>
      </c>
      <c r="F6" s="40" t="s">
        <v>102</v>
      </c>
    </row>
    <row r="7" spans="1:8" s="13" customFormat="1" ht="39">
      <c r="A7" s="16" t="s">
        <v>64</v>
      </c>
      <c r="B7" s="26" t="s">
        <v>106</v>
      </c>
      <c r="C7" s="28" t="s">
        <v>102</v>
      </c>
      <c r="D7" s="27">
        <f>SUM(D8:D11)</f>
        <v>3500873.5</v>
      </c>
      <c r="E7" s="28" t="s">
        <v>102</v>
      </c>
      <c r="F7" s="30">
        <f>SUM(F8:F11)</f>
        <v>4133822.1999999997</v>
      </c>
      <c r="G7" s="39"/>
      <c r="H7" s="39"/>
    </row>
    <row r="8" spans="1:8" s="13" customFormat="1" ht="19.5">
      <c r="A8" s="16" t="s">
        <v>65</v>
      </c>
      <c r="B8" s="26" t="s">
        <v>107</v>
      </c>
      <c r="C8" s="28" t="s">
        <v>102</v>
      </c>
      <c r="D8" s="42">
        <v>2982704.3</v>
      </c>
      <c r="E8" s="28" t="s">
        <v>102</v>
      </c>
      <c r="F8" s="54">
        <v>3451985</v>
      </c>
      <c r="G8" s="39"/>
      <c r="H8" s="39"/>
    </row>
    <row r="9" spans="1:8" s="13" customFormat="1" ht="19.5">
      <c r="A9" s="16" t="s">
        <v>66</v>
      </c>
      <c r="B9" s="26" t="s">
        <v>108</v>
      </c>
      <c r="C9" s="28" t="s">
        <v>102</v>
      </c>
      <c r="D9" s="42">
        <v>224922.5</v>
      </c>
      <c r="E9" s="28" t="s">
        <v>102</v>
      </c>
      <c r="F9" s="54">
        <v>255613.8</v>
      </c>
      <c r="G9" s="39"/>
      <c r="H9" s="39"/>
    </row>
    <row r="10" spans="1:8" s="13" customFormat="1" ht="19.5">
      <c r="A10" s="16" t="s">
        <v>67</v>
      </c>
      <c r="B10" s="26" t="s">
        <v>109</v>
      </c>
      <c r="C10" s="28" t="s">
        <v>102</v>
      </c>
      <c r="D10" s="42">
        <v>293246.7</v>
      </c>
      <c r="E10" s="28" t="s">
        <v>102</v>
      </c>
      <c r="F10" s="54">
        <v>426223.4</v>
      </c>
      <c r="G10" s="39"/>
      <c r="H10" s="39"/>
    </row>
    <row r="11" spans="1:8" s="13" customFormat="1" ht="39">
      <c r="A11" s="16" t="s">
        <v>68</v>
      </c>
      <c r="B11" s="26" t="s">
        <v>110</v>
      </c>
      <c r="C11" s="28" t="s">
        <v>102</v>
      </c>
      <c r="D11" s="27"/>
      <c r="E11" s="28" t="s">
        <v>102</v>
      </c>
      <c r="F11" s="30"/>
      <c r="G11" s="39"/>
      <c r="H11" s="39"/>
    </row>
    <row r="12" spans="1:9" s="13" customFormat="1" ht="19.5">
      <c r="A12" s="16" t="s">
        <v>69</v>
      </c>
      <c r="B12" s="26" t="s">
        <v>111</v>
      </c>
      <c r="C12" s="27">
        <v>2363430.8</v>
      </c>
      <c r="D12" s="28" t="s">
        <v>102</v>
      </c>
      <c r="E12" s="30">
        <v>2445788.6</v>
      </c>
      <c r="F12" s="28" t="s">
        <v>102</v>
      </c>
      <c r="I12" s="41"/>
    </row>
    <row r="13" spans="1:6" s="13" customFormat="1" ht="28.5">
      <c r="A13" s="16" t="s">
        <v>70</v>
      </c>
      <c r="B13" s="17">
        <v>100</v>
      </c>
      <c r="C13" s="27">
        <f>C6-D7+C12</f>
        <v>2272934.6999999997</v>
      </c>
      <c r="D13" s="28"/>
      <c r="E13" s="30">
        <f>E6-F7+E12</f>
        <v>2183562.8000000003</v>
      </c>
      <c r="F13" s="28"/>
    </row>
    <row r="14" spans="1:6" s="13" customFormat="1" ht="39">
      <c r="A14" s="16" t="s">
        <v>71</v>
      </c>
      <c r="B14" s="17">
        <v>110</v>
      </c>
      <c r="C14" s="30">
        <f>SUM(C15:C19)</f>
        <v>188.5</v>
      </c>
      <c r="D14" s="28" t="s">
        <v>102</v>
      </c>
      <c r="E14" s="30">
        <f>SUM(E15:E19)</f>
        <v>212.6</v>
      </c>
      <c r="F14" s="28" t="s">
        <v>102</v>
      </c>
    </row>
    <row r="15" spans="1:6" s="13" customFormat="1" ht="19.5">
      <c r="A15" s="16" t="s">
        <v>72</v>
      </c>
      <c r="B15" s="17">
        <v>120</v>
      </c>
      <c r="C15" s="27">
        <v>163.7</v>
      </c>
      <c r="D15" s="28" t="s">
        <v>102</v>
      </c>
      <c r="E15" s="30">
        <v>192.2</v>
      </c>
      <c r="F15" s="28" t="s">
        <v>102</v>
      </c>
    </row>
    <row r="16" spans="1:6" s="13" customFormat="1" ht="19.5">
      <c r="A16" s="16" t="s">
        <v>73</v>
      </c>
      <c r="B16" s="17">
        <v>130</v>
      </c>
      <c r="C16" s="27">
        <v>24.8</v>
      </c>
      <c r="D16" s="28" t="s">
        <v>102</v>
      </c>
      <c r="E16" s="30">
        <v>20.4</v>
      </c>
      <c r="F16" s="28" t="s">
        <v>102</v>
      </c>
    </row>
    <row r="17" spans="1:6" s="13" customFormat="1" ht="19.5">
      <c r="A17" s="16" t="s">
        <v>74</v>
      </c>
      <c r="B17" s="17">
        <v>140</v>
      </c>
      <c r="C17" s="27"/>
      <c r="D17" s="28" t="s">
        <v>102</v>
      </c>
      <c r="E17" s="30"/>
      <c r="F17" s="28" t="s">
        <v>102</v>
      </c>
    </row>
    <row r="18" spans="1:6" s="13" customFormat="1" ht="19.5">
      <c r="A18" s="16" t="s">
        <v>75</v>
      </c>
      <c r="B18" s="17">
        <v>150</v>
      </c>
      <c r="C18" s="27"/>
      <c r="D18" s="28" t="s">
        <v>102</v>
      </c>
      <c r="E18" s="30"/>
      <c r="F18" s="28" t="s">
        <v>102</v>
      </c>
    </row>
    <row r="19" spans="1:6" s="13" customFormat="1" ht="19.5">
      <c r="A19" s="16" t="s">
        <v>76</v>
      </c>
      <c r="B19" s="17">
        <v>160</v>
      </c>
      <c r="C19" s="27"/>
      <c r="D19" s="28" t="s">
        <v>102</v>
      </c>
      <c r="E19" s="30"/>
      <c r="F19" s="28" t="s">
        <v>102</v>
      </c>
    </row>
    <row r="20" spans="1:6" s="13" customFormat="1" ht="39">
      <c r="A20" s="16" t="s">
        <v>77</v>
      </c>
      <c r="B20" s="17">
        <v>170</v>
      </c>
      <c r="C20" s="28" t="s">
        <v>102</v>
      </c>
      <c r="D20" s="27">
        <f>SUM(D21:D24)</f>
        <v>305275.3</v>
      </c>
      <c r="E20" s="28" t="s">
        <v>102</v>
      </c>
      <c r="F20" s="30">
        <f>SUM(F21:F24)</f>
        <v>1344471.9000000001</v>
      </c>
    </row>
    <row r="21" spans="1:6" s="13" customFormat="1" ht="19.5">
      <c r="A21" s="16" t="s">
        <v>78</v>
      </c>
      <c r="B21" s="17">
        <v>180</v>
      </c>
      <c r="C21" s="28" t="s">
        <v>102</v>
      </c>
      <c r="D21" s="27">
        <v>131564.5</v>
      </c>
      <c r="E21" s="28" t="s">
        <v>102</v>
      </c>
      <c r="F21" s="30">
        <v>150882.6</v>
      </c>
    </row>
    <row r="22" spans="1:6" s="13" customFormat="1" ht="38.25">
      <c r="A22" s="16" t="s">
        <v>79</v>
      </c>
      <c r="B22" s="17">
        <v>190</v>
      </c>
      <c r="C22" s="28" t="s">
        <v>102</v>
      </c>
      <c r="D22" s="27"/>
      <c r="E22" s="28" t="s">
        <v>102</v>
      </c>
      <c r="F22" s="30"/>
    </row>
    <row r="23" spans="1:7" s="13" customFormat="1" ht="19.5">
      <c r="A23" s="16" t="s">
        <v>80</v>
      </c>
      <c r="B23" s="17">
        <v>200</v>
      </c>
      <c r="C23" s="28" t="s">
        <v>102</v>
      </c>
      <c r="D23" s="27">
        <v>173710.8</v>
      </c>
      <c r="E23" s="28" t="s">
        <v>102</v>
      </c>
      <c r="F23" s="30">
        <v>1193589.3</v>
      </c>
      <c r="G23" s="32"/>
    </row>
    <row r="24" spans="1:6" s="13" customFormat="1" ht="19.5">
      <c r="A24" s="16" t="s">
        <v>81</v>
      </c>
      <c r="B24" s="17">
        <v>210</v>
      </c>
      <c r="C24" s="28" t="s">
        <v>102</v>
      </c>
      <c r="D24" s="27"/>
      <c r="E24" s="28" t="s">
        <v>102</v>
      </c>
      <c r="F24" s="30"/>
    </row>
    <row r="25" spans="1:6" s="13" customFormat="1" ht="39">
      <c r="A25" s="16" t="s">
        <v>82</v>
      </c>
      <c r="B25" s="17">
        <v>220</v>
      </c>
      <c r="C25" s="27">
        <f>SUM(C13+C14-D20)</f>
        <v>1967847.8999999997</v>
      </c>
      <c r="D25" s="27"/>
      <c r="E25" s="30">
        <f>SUM(E13+E14-F20)</f>
        <v>839303.5000000002</v>
      </c>
      <c r="F25" s="30"/>
    </row>
  </sheetData>
  <sheetProtection/>
  <mergeCells count="4">
    <mergeCell ref="A1:A2"/>
    <mergeCell ref="B1:B2"/>
    <mergeCell ref="C1:D1"/>
    <mergeCell ref="E1:F1"/>
  </mergeCells>
  <printOptions/>
  <pageMargins left="0.2" right="0.1968503937007874" top="0.6299212598425197" bottom="0.5118110236220472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zoomScale="115" zoomScaleNormal="115" zoomScalePageLayoutView="0" workbookViewId="0" topLeftCell="A1">
      <selection activeCell="K7" sqref="K7"/>
    </sheetView>
  </sheetViews>
  <sheetFormatPr defaultColWidth="9.140625" defaultRowHeight="12.75"/>
  <cols>
    <col min="1" max="1" width="40.00390625" style="1" customWidth="1"/>
    <col min="2" max="2" width="5.7109375" style="11" customWidth="1"/>
    <col min="3" max="3" width="14.00390625" style="1" customWidth="1"/>
    <col min="4" max="4" width="12.7109375" style="1" customWidth="1"/>
    <col min="5" max="5" width="12.28125" style="1" customWidth="1"/>
    <col min="6" max="6" width="13.57421875" style="1" customWidth="1"/>
    <col min="7" max="16384" width="9.140625" style="1" customWidth="1"/>
  </cols>
  <sheetData>
    <row r="1" spans="1:6" ht="19.5">
      <c r="A1" s="16" t="s">
        <v>87</v>
      </c>
      <c r="B1" s="17">
        <v>230</v>
      </c>
      <c r="C1" s="29"/>
      <c r="D1" s="29"/>
      <c r="E1" s="29"/>
      <c r="F1" s="29"/>
    </row>
    <row r="2" spans="1:6" ht="39">
      <c r="A2" s="16" t="s">
        <v>88</v>
      </c>
      <c r="B2" s="17">
        <v>240</v>
      </c>
      <c r="C2" s="27">
        <f>SUM(Sheet1!C25)</f>
        <v>1967847.8999999997</v>
      </c>
      <c r="D2" s="30"/>
      <c r="E2" s="27">
        <f>SUM(Sheet1!E25)</f>
        <v>839303.5000000002</v>
      </c>
      <c r="F2" s="30"/>
    </row>
    <row r="3" spans="1:6" ht="19.5">
      <c r="A3" s="16" t="s">
        <v>89</v>
      </c>
      <c r="B3" s="17">
        <v>250</v>
      </c>
      <c r="C3" s="28" t="s">
        <v>102</v>
      </c>
      <c r="D3" s="27">
        <v>724699.9</v>
      </c>
      <c r="E3" s="28" t="s">
        <v>102</v>
      </c>
      <c r="F3" s="27">
        <v>836275.6</v>
      </c>
    </row>
    <row r="4" spans="1:6" ht="19.5">
      <c r="A4" s="16" t="s">
        <v>90</v>
      </c>
      <c r="B4" s="17">
        <v>260</v>
      </c>
      <c r="C4" s="28" t="s">
        <v>102</v>
      </c>
      <c r="D4" s="27"/>
      <c r="E4" s="28" t="s">
        <v>102</v>
      </c>
      <c r="F4" s="27"/>
    </row>
    <row r="5" spans="1:6" ht="33" customHeight="1">
      <c r="A5" s="16" t="s">
        <v>91</v>
      </c>
      <c r="B5" s="17">
        <v>270</v>
      </c>
      <c r="C5" s="27">
        <f>SUM(C2-D3-D4)</f>
        <v>1243147.9999999995</v>
      </c>
      <c r="D5" s="30"/>
      <c r="E5" s="27">
        <f>SUM(E2-F3-F4)</f>
        <v>3027.900000000256</v>
      </c>
      <c r="F5" s="27"/>
    </row>
    <row r="6" spans="1:6" ht="4.5" customHeight="1">
      <c r="A6" s="21"/>
      <c r="B6" s="22"/>
      <c r="C6" s="21"/>
      <c r="D6" s="21"/>
      <c r="E6" s="21"/>
      <c r="F6" s="21"/>
    </row>
    <row r="7" spans="1:6" ht="18.75">
      <c r="A7" s="76" t="s">
        <v>116</v>
      </c>
      <c r="B7" s="76"/>
      <c r="C7" s="76"/>
      <c r="D7" s="76"/>
      <c r="E7" s="76"/>
      <c r="F7" s="76"/>
    </row>
    <row r="8" spans="1:6" ht="18.75">
      <c r="A8" s="76" t="s">
        <v>1</v>
      </c>
      <c r="B8" s="76"/>
      <c r="C8" s="76"/>
      <c r="D8" s="76"/>
      <c r="E8" s="76"/>
      <c r="F8" s="76"/>
    </row>
    <row r="9" spans="1:6" s="20" customFormat="1" ht="39.75" customHeight="1">
      <c r="A9" s="14" t="s">
        <v>92</v>
      </c>
      <c r="B9" s="14" t="s">
        <v>2</v>
      </c>
      <c r="C9" s="77" t="s">
        <v>130</v>
      </c>
      <c r="D9" s="78"/>
      <c r="E9" s="77" t="s">
        <v>131</v>
      </c>
      <c r="F9" s="78"/>
    </row>
    <row r="10" spans="1:6" ht="19.5">
      <c r="A10" s="16" t="s">
        <v>117</v>
      </c>
      <c r="B10" s="17">
        <v>280</v>
      </c>
      <c r="C10" s="73"/>
      <c r="D10" s="74"/>
      <c r="E10" s="73"/>
      <c r="F10" s="74"/>
    </row>
    <row r="11" spans="1:6" ht="29.25">
      <c r="A11" s="16" t="s">
        <v>118</v>
      </c>
      <c r="B11" s="35">
        <v>290</v>
      </c>
      <c r="C11" s="73">
        <v>151917.6</v>
      </c>
      <c r="D11" s="74"/>
      <c r="E11" s="73">
        <f>125030.2+13825.2</f>
        <v>138855.4</v>
      </c>
      <c r="F11" s="74"/>
    </row>
    <row r="12" spans="1:6" ht="42" customHeight="1">
      <c r="A12" s="16" t="s">
        <v>119</v>
      </c>
      <c r="B12" s="35">
        <v>291</v>
      </c>
      <c r="C12" s="73">
        <v>15384.3</v>
      </c>
      <c r="D12" s="74"/>
      <c r="E12" s="73">
        <v>13825.2</v>
      </c>
      <c r="F12" s="74"/>
    </row>
    <row r="13" spans="1:6" ht="29.25">
      <c r="A13" s="16" t="s">
        <v>97</v>
      </c>
      <c r="B13" s="17">
        <v>300</v>
      </c>
      <c r="C13" s="73"/>
      <c r="D13" s="74"/>
      <c r="E13" s="73"/>
      <c r="F13" s="74"/>
    </row>
    <row r="14" spans="1:6" ht="19.5">
      <c r="A14" s="16" t="s">
        <v>94</v>
      </c>
      <c r="B14" s="17">
        <v>310</v>
      </c>
      <c r="C14" s="73"/>
      <c r="D14" s="74"/>
      <c r="E14" s="73"/>
      <c r="F14" s="74"/>
    </row>
    <row r="15" spans="1:6" ht="18.75" customHeight="1">
      <c r="A15" s="16" t="s">
        <v>95</v>
      </c>
      <c r="B15" s="17">
        <v>320</v>
      </c>
      <c r="C15" s="73"/>
      <c r="D15" s="74"/>
      <c r="E15" s="73"/>
      <c r="F15" s="74"/>
    </row>
    <row r="16" spans="1:6" ht="19.5">
      <c r="A16" s="16" t="s">
        <v>96</v>
      </c>
      <c r="B16" s="17">
        <v>330</v>
      </c>
      <c r="C16" s="73"/>
      <c r="D16" s="74"/>
      <c r="E16" s="73"/>
      <c r="F16" s="74"/>
    </row>
    <row r="17" spans="1:6" ht="19.5">
      <c r="A17" s="16" t="s">
        <v>132</v>
      </c>
      <c r="B17" s="17">
        <v>340</v>
      </c>
      <c r="C17" s="73"/>
      <c r="D17" s="74"/>
      <c r="E17" s="73"/>
      <c r="F17" s="74"/>
    </row>
    <row r="18" spans="1:6" ht="19.5">
      <c r="A18" s="16" t="s">
        <v>133</v>
      </c>
      <c r="B18" s="17">
        <v>350</v>
      </c>
      <c r="C18" s="73"/>
      <c r="D18" s="74"/>
      <c r="E18" s="73"/>
      <c r="F18" s="74"/>
    </row>
    <row r="19" spans="1:6" ht="22.5" customHeight="1">
      <c r="A19" s="16" t="s">
        <v>134</v>
      </c>
      <c r="B19" s="17">
        <v>360</v>
      </c>
      <c r="C19" s="73"/>
      <c r="D19" s="74"/>
      <c r="E19" s="73"/>
      <c r="F19" s="74"/>
    </row>
    <row r="20" spans="1:6" ht="19.5">
      <c r="A20" s="16" t="s">
        <v>120</v>
      </c>
      <c r="B20" s="35">
        <v>370</v>
      </c>
      <c r="C20" s="73">
        <f>F3</f>
        <v>836275.6</v>
      </c>
      <c r="D20" s="74"/>
      <c r="E20" s="73">
        <f>741124.2+378.3</f>
        <v>741502.5</v>
      </c>
      <c r="F20" s="74"/>
    </row>
    <row r="21" spans="1:6" ht="19.5">
      <c r="A21" s="16" t="s">
        <v>93</v>
      </c>
      <c r="B21" s="17">
        <v>380</v>
      </c>
      <c r="C21" s="73"/>
      <c r="D21" s="74"/>
      <c r="E21" s="73"/>
      <c r="F21" s="74"/>
    </row>
    <row r="22" spans="1:6" ht="21.75" customHeight="1">
      <c r="A22" s="16" t="s">
        <v>121</v>
      </c>
      <c r="B22" s="17">
        <v>390</v>
      </c>
      <c r="C22" s="73"/>
      <c r="D22" s="74"/>
      <c r="E22" s="73"/>
      <c r="F22" s="74"/>
    </row>
    <row r="23" spans="1:6" ht="19.5">
      <c r="A23" s="16" t="s">
        <v>98</v>
      </c>
      <c r="B23" s="17">
        <v>400</v>
      </c>
      <c r="C23" s="73"/>
      <c r="D23" s="74"/>
      <c r="E23" s="73"/>
      <c r="F23" s="74"/>
    </row>
    <row r="24" spans="1:6" ht="29.25" customHeight="1">
      <c r="A24" s="16" t="s">
        <v>122</v>
      </c>
      <c r="B24" s="17">
        <v>410</v>
      </c>
      <c r="C24" s="73"/>
      <c r="D24" s="74"/>
      <c r="E24" s="73"/>
      <c r="F24" s="74"/>
    </row>
    <row r="25" spans="1:6" ht="30.75" customHeight="1">
      <c r="A25" s="16" t="s">
        <v>123</v>
      </c>
      <c r="B25" s="35">
        <v>420</v>
      </c>
      <c r="C25" s="73">
        <v>157676.9</v>
      </c>
      <c r="D25" s="74"/>
      <c r="E25" s="73">
        <f>143117.4+1.2</f>
        <v>143118.6</v>
      </c>
      <c r="F25" s="74"/>
    </row>
    <row r="26" spans="1:6" ht="19.5">
      <c r="A26" s="16" t="s">
        <v>124</v>
      </c>
      <c r="B26" s="17">
        <v>430</v>
      </c>
      <c r="C26" s="73"/>
      <c r="D26" s="74"/>
      <c r="E26" s="73"/>
      <c r="F26" s="74"/>
    </row>
    <row r="27" spans="1:6" ht="19.5">
      <c r="A27" s="16" t="s">
        <v>125</v>
      </c>
      <c r="B27" s="35">
        <v>440</v>
      </c>
      <c r="C27" s="73">
        <v>492740.2</v>
      </c>
      <c r="D27" s="74"/>
      <c r="E27" s="73">
        <v>463667.4</v>
      </c>
      <c r="F27" s="74"/>
    </row>
    <row r="28" spans="1:6" ht="19.5">
      <c r="A28" s="16" t="s">
        <v>126</v>
      </c>
      <c r="B28" s="17">
        <v>450</v>
      </c>
      <c r="C28" s="73"/>
      <c r="D28" s="74"/>
      <c r="E28" s="73"/>
      <c r="F28" s="74"/>
    </row>
    <row r="29" spans="1:6" ht="19.5">
      <c r="A29" s="16" t="s">
        <v>127</v>
      </c>
      <c r="B29" s="17">
        <v>460</v>
      </c>
      <c r="C29" s="73"/>
      <c r="D29" s="74"/>
      <c r="E29" s="73"/>
      <c r="F29" s="74"/>
    </row>
    <row r="30" spans="1:6" ht="29.25">
      <c r="A30" s="16" t="s">
        <v>128</v>
      </c>
      <c r="B30" s="17">
        <v>470</v>
      </c>
      <c r="C30" s="73"/>
      <c r="D30" s="74"/>
      <c r="E30" s="73"/>
      <c r="F30" s="74"/>
    </row>
    <row r="31" spans="1:6" ht="39">
      <c r="A31" s="23" t="s">
        <v>129</v>
      </c>
      <c r="B31" s="17">
        <v>480</v>
      </c>
      <c r="C31" s="73">
        <f>C11+C14+C18+C19+C27+C24+C25+C26+C23+C20+C10</f>
        <v>1638610.3</v>
      </c>
      <c r="D31" s="74"/>
      <c r="E31" s="73">
        <f>E11+E14+E18+E19+E27+E24+E25+E26+E23+E20+E10</f>
        <v>1487143.9</v>
      </c>
      <c r="F31" s="74"/>
    </row>
    <row r="32" ht="6.75" customHeight="1"/>
    <row r="33" spans="1:4" ht="15.75">
      <c r="A33" s="33" t="s">
        <v>3</v>
      </c>
      <c r="B33" s="75" t="s">
        <v>55</v>
      </c>
      <c r="C33" s="75"/>
      <c r="D33" s="75"/>
    </row>
    <row r="34" spans="1:4" ht="15.75">
      <c r="A34" s="33" t="s">
        <v>4</v>
      </c>
      <c r="B34" s="75" t="s">
        <v>100</v>
      </c>
      <c r="C34" s="75"/>
      <c r="D34" s="75"/>
    </row>
    <row r="35" spans="1:4" ht="9" customHeight="1">
      <c r="A35" s="34"/>
      <c r="B35" s="24"/>
      <c r="C35" s="25"/>
      <c r="D35" s="25"/>
    </row>
    <row r="36" spans="1:4" ht="15.75">
      <c r="A36" s="33" t="s">
        <v>5</v>
      </c>
      <c r="B36" s="75" t="s">
        <v>55</v>
      </c>
      <c r="C36" s="75"/>
      <c r="D36" s="75"/>
    </row>
    <row r="37" spans="1:4" ht="15.75">
      <c r="A37" s="33" t="s">
        <v>99</v>
      </c>
      <c r="B37" s="75" t="s">
        <v>100</v>
      </c>
      <c r="C37" s="75"/>
      <c r="D37" s="75"/>
    </row>
    <row r="39" ht="12.75">
      <c r="A39" s="3" t="s">
        <v>55</v>
      </c>
    </row>
  </sheetData>
  <sheetProtection/>
  <mergeCells count="52">
    <mergeCell ref="E9:F9"/>
    <mergeCell ref="C9:D9"/>
    <mergeCell ref="C10:D10"/>
    <mergeCell ref="C11:D11"/>
    <mergeCell ref="C16:D16"/>
    <mergeCell ref="C12:D12"/>
    <mergeCell ref="C13:D13"/>
    <mergeCell ref="C17:D17"/>
    <mergeCell ref="E16:F16"/>
    <mergeCell ref="E14:F14"/>
    <mergeCell ref="E15:F15"/>
    <mergeCell ref="C18:D18"/>
    <mergeCell ref="C19:D19"/>
    <mergeCell ref="C14:D14"/>
    <mergeCell ref="C15:D15"/>
    <mergeCell ref="C24:D24"/>
    <mergeCell ref="C25:D25"/>
    <mergeCell ref="E21:F21"/>
    <mergeCell ref="E22:F22"/>
    <mergeCell ref="E25:F25"/>
    <mergeCell ref="C27:D27"/>
    <mergeCell ref="C21:D21"/>
    <mergeCell ref="C22:D22"/>
    <mergeCell ref="C23:D23"/>
    <mergeCell ref="E27:F27"/>
    <mergeCell ref="E31:F31"/>
    <mergeCell ref="E17:F17"/>
    <mergeCell ref="E18:F18"/>
    <mergeCell ref="E19:F19"/>
    <mergeCell ref="E20:F20"/>
    <mergeCell ref="E29:F29"/>
    <mergeCell ref="E30:F30"/>
    <mergeCell ref="C30:D30"/>
    <mergeCell ref="E28:F28"/>
    <mergeCell ref="A7:F7"/>
    <mergeCell ref="A8:F8"/>
    <mergeCell ref="E23:F23"/>
    <mergeCell ref="E24:F24"/>
    <mergeCell ref="E10:F10"/>
    <mergeCell ref="E11:F11"/>
    <mergeCell ref="E12:F12"/>
    <mergeCell ref="E13:F13"/>
    <mergeCell ref="C20:D20"/>
    <mergeCell ref="B34:D34"/>
    <mergeCell ref="B36:D36"/>
    <mergeCell ref="B37:D37"/>
    <mergeCell ref="E26:F26"/>
    <mergeCell ref="C26:D26"/>
    <mergeCell ref="B33:D33"/>
    <mergeCell ref="C31:D31"/>
    <mergeCell ref="C28:D28"/>
    <mergeCell ref="C29:D29"/>
  </mergeCells>
  <printOptions/>
  <pageMargins left="0.17" right="0.18" top="0.32" bottom="0.24" header="0.3" footer="0.3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" width="6.140625" style="43" bestFit="1" customWidth="1"/>
    <col min="2" max="2" width="35.8515625" style="43" customWidth="1"/>
    <col min="3" max="3" width="13.28125" style="43" customWidth="1"/>
    <col min="4" max="4" width="10.57421875" style="43" customWidth="1"/>
    <col min="5" max="5" width="12.140625" style="43" customWidth="1"/>
    <col min="6" max="6" width="4.00390625" style="43" customWidth="1"/>
    <col min="7" max="7" width="6.28125" style="43" customWidth="1"/>
    <col min="8" max="8" width="16.8515625" style="43" customWidth="1"/>
    <col min="9" max="9" width="16.00390625" style="43" customWidth="1"/>
    <col min="10" max="10" width="22.57421875" style="43" customWidth="1"/>
    <col min="11" max="16384" width="9.140625" style="43" customWidth="1"/>
  </cols>
  <sheetData>
    <row r="1" spans="1:10" ht="19.5" customHeight="1">
      <c r="A1" s="90" t="s">
        <v>135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2.75">
      <c r="A2" s="91" t="s">
        <v>136</v>
      </c>
      <c r="B2" s="91"/>
      <c r="C2" s="91"/>
      <c r="D2" s="91"/>
      <c r="E2" s="44" t="s">
        <v>199</v>
      </c>
      <c r="F2" s="45"/>
      <c r="G2" s="44">
        <v>2017</v>
      </c>
      <c r="H2" s="92" t="s">
        <v>137</v>
      </c>
      <c r="I2" s="92"/>
      <c r="J2" s="92"/>
    </row>
    <row r="3" spans="1:10" ht="12.75">
      <c r="A3" s="93"/>
      <c r="B3" s="93"/>
      <c r="C3" s="93"/>
      <c r="D3" s="93"/>
      <c r="E3" s="93"/>
      <c r="F3" s="93"/>
      <c r="G3" s="93"/>
      <c r="H3" s="93"/>
      <c r="I3" s="93"/>
      <c r="J3" s="93"/>
    </row>
    <row r="4" spans="1:10" ht="30" customHeight="1">
      <c r="A4" s="83" t="s">
        <v>138</v>
      </c>
      <c r="B4" s="94" t="s">
        <v>139</v>
      </c>
      <c r="C4" s="94" t="s">
        <v>140</v>
      </c>
      <c r="D4" s="84" t="s">
        <v>141</v>
      </c>
      <c r="E4" s="85"/>
      <c r="F4" s="85"/>
      <c r="G4" s="85"/>
      <c r="H4" s="85"/>
      <c r="I4" s="85"/>
      <c r="J4" s="86"/>
    </row>
    <row r="5" spans="1:10" ht="12.75">
      <c r="A5" s="83"/>
      <c r="B5" s="94"/>
      <c r="C5" s="94"/>
      <c r="D5" s="83" t="s">
        <v>142</v>
      </c>
      <c r="E5" s="83" t="s">
        <v>143</v>
      </c>
      <c r="F5" s="83"/>
      <c r="G5" s="83"/>
      <c r="H5" s="83"/>
      <c r="I5" s="83"/>
      <c r="J5" s="83"/>
    </row>
    <row r="6" spans="1:10" ht="178.5">
      <c r="A6" s="83"/>
      <c r="B6" s="94"/>
      <c r="C6" s="94"/>
      <c r="D6" s="83"/>
      <c r="E6" s="84" t="s">
        <v>144</v>
      </c>
      <c r="F6" s="85"/>
      <c r="G6" s="86"/>
      <c r="H6" s="46" t="s">
        <v>145</v>
      </c>
      <c r="I6" s="46" t="s">
        <v>146</v>
      </c>
      <c r="J6" s="46" t="s">
        <v>147</v>
      </c>
    </row>
    <row r="7" spans="1:10" ht="16.5" customHeight="1">
      <c r="A7" s="47">
        <v>1</v>
      </c>
      <c r="B7" s="47">
        <v>2</v>
      </c>
      <c r="C7" s="47">
        <v>3</v>
      </c>
      <c r="D7" s="47">
        <v>4</v>
      </c>
      <c r="E7" s="87">
        <v>5</v>
      </c>
      <c r="F7" s="88"/>
      <c r="G7" s="89"/>
      <c r="H7" s="47">
        <v>6</v>
      </c>
      <c r="I7" s="47">
        <v>7</v>
      </c>
      <c r="J7" s="47">
        <v>8</v>
      </c>
    </row>
    <row r="8" spans="1:10" ht="12.75">
      <c r="A8" s="83" t="s">
        <v>148</v>
      </c>
      <c r="B8" s="83"/>
      <c r="C8" s="83"/>
      <c r="D8" s="83"/>
      <c r="E8" s="83"/>
      <c r="F8" s="83"/>
      <c r="G8" s="83"/>
      <c r="H8" s="83"/>
      <c r="I8" s="83"/>
      <c r="J8" s="83"/>
    </row>
    <row r="9" spans="1:10" ht="25.5">
      <c r="A9" s="47">
        <v>1</v>
      </c>
      <c r="B9" s="48" t="s">
        <v>149</v>
      </c>
      <c r="C9" s="49">
        <v>0</v>
      </c>
      <c r="D9" s="49">
        <v>0</v>
      </c>
      <c r="E9" s="80">
        <v>0</v>
      </c>
      <c r="F9" s="81"/>
      <c r="G9" s="82"/>
      <c r="H9" s="49">
        <v>0</v>
      </c>
      <c r="I9" s="49">
        <v>0</v>
      </c>
      <c r="J9" s="49">
        <v>0</v>
      </c>
    </row>
    <row r="10" spans="1:10" ht="25.5">
      <c r="A10" s="47">
        <v>2</v>
      </c>
      <c r="B10" s="48" t="s">
        <v>150</v>
      </c>
      <c r="C10" s="49">
        <v>0</v>
      </c>
      <c r="D10" s="49">
        <v>0</v>
      </c>
      <c r="E10" s="80">
        <v>0</v>
      </c>
      <c r="F10" s="81"/>
      <c r="G10" s="82"/>
      <c r="H10" s="49">
        <v>0</v>
      </c>
      <c r="I10" s="49">
        <v>0</v>
      </c>
      <c r="J10" s="49">
        <v>0</v>
      </c>
    </row>
    <row r="11" spans="1:10" ht="12.75">
      <c r="A11" s="47"/>
      <c r="B11" s="50" t="s">
        <v>151</v>
      </c>
      <c r="C11" s="49"/>
      <c r="D11" s="49"/>
      <c r="E11" s="80"/>
      <c r="F11" s="81"/>
      <c r="G11" s="82"/>
      <c r="H11" s="49"/>
      <c r="I11" s="49"/>
      <c r="J11" s="49"/>
    </row>
    <row r="12" spans="1:10" ht="12.75">
      <c r="A12" s="51" t="s">
        <v>152</v>
      </c>
      <c r="B12" s="48"/>
      <c r="C12" s="49"/>
      <c r="D12" s="49"/>
      <c r="E12" s="80"/>
      <c r="F12" s="81"/>
      <c r="G12" s="82"/>
      <c r="H12" s="49"/>
      <c r="I12" s="49"/>
      <c r="J12" s="49"/>
    </row>
    <row r="13" spans="1:10" ht="12.75">
      <c r="A13" s="51" t="s">
        <v>153</v>
      </c>
      <c r="B13" s="48"/>
      <c r="C13" s="49"/>
      <c r="D13" s="49"/>
      <c r="E13" s="80"/>
      <c r="F13" s="81"/>
      <c r="G13" s="82"/>
      <c r="H13" s="49"/>
      <c r="I13" s="49"/>
      <c r="J13" s="49"/>
    </row>
    <row r="14" spans="1:10" ht="12.75">
      <c r="A14" s="51" t="s">
        <v>154</v>
      </c>
      <c r="B14" s="48"/>
      <c r="C14" s="49"/>
      <c r="D14" s="49"/>
      <c r="E14" s="80"/>
      <c r="F14" s="81"/>
      <c r="G14" s="82"/>
      <c r="H14" s="49"/>
      <c r="I14" s="49"/>
      <c r="J14" s="49"/>
    </row>
    <row r="15" spans="1:10" ht="12.75">
      <c r="A15" s="51" t="s">
        <v>155</v>
      </c>
      <c r="B15" s="48"/>
      <c r="C15" s="49"/>
      <c r="D15" s="49"/>
      <c r="E15" s="80"/>
      <c r="F15" s="81"/>
      <c r="G15" s="82"/>
      <c r="H15" s="49"/>
      <c r="I15" s="49"/>
      <c r="J15" s="49"/>
    </row>
    <row r="16" spans="1:10" ht="12.75">
      <c r="A16" s="51" t="s">
        <v>156</v>
      </c>
      <c r="B16" s="48"/>
      <c r="C16" s="49"/>
      <c r="D16" s="49"/>
      <c r="E16" s="80"/>
      <c r="F16" s="81"/>
      <c r="G16" s="82"/>
      <c r="H16" s="49"/>
      <c r="I16" s="49"/>
      <c r="J16" s="49"/>
    </row>
    <row r="17" spans="1:10" ht="12.75">
      <c r="A17" s="51" t="s">
        <v>157</v>
      </c>
      <c r="B17" s="48"/>
      <c r="C17" s="49"/>
      <c r="D17" s="49"/>
      <c r="E17" s="80"/>
      <c r="F17" s="81"/>
      <c r="G17" s="82"/>
      <c r="H17" s="49"/>
      <c r="I17" s="49"/>
      <c r="J17" s="49"/>
    </row>
    <row r="18" spans="1:10" ht="25.5">
      <c r="A18" s="51" t="s">
        <v>153</v>
      </c>
      <c r="B18" s="48" t="s">
        <v>158</v>
      </c>
      <c r="C18" s="49"/>
      <c r="D18" s="49"/>
      <c r="E18" s="80"/>
      <c r="F18" s="81"/>
      <c r="G18" s="82"/>
      <c r="H18" s="49"/>
      <c r="I18" s="49"/>
      <c r="J18" s="49"/>
    </row>
    <row r="19" spans="1:10" ht="25.5">
      <c r="A19" s="51" t="s">
        <v>159</v>
      </c>
      <c r="B19" s="48" t="s">
        <v>151</v>
      </c>
      <c r="C19" s="49"/>
      <c r="D19" s="49"/>
      <c r="E19" s="80"/>
      <c r="F19" s="81"/>
      <c r="G19" s="82"/>
      <c r="H19" s="49"/>
      <c r="I19" s="49"/>
      <c r="J19" s="49"/>
    </row>
    <row r="20" spans="1:10" ht="12.75">
      <c r="A20" s="51" t="s">
        <v>160</v>
      </c>
      <c r="B20" s="48"/>
      <c r="C20" s="49"/>
      <c r="D20" s="49"/>
      <c r="E20" s="80"/>
      <c r="F20" s="81"/>
      <c r="G20" s="82"/>
      <c r="H20" s="49"/>
      <c r="I20" s="49"/>
      <c r="J20" s="49"/>
    </row>
    <row r="21" spans="1:10" ht="12.75">
      <c r="A21" s="51" t="s">
        <v>161</v>
      </c>
      <c r="B21" s="48"/>
      <c r="C21" s="49"/>
      <c r="D21" s="49"/>
      <c r="E21" s="80"/>
      <c r="F21" s="81"/>
      <c r="G21" s="82"/>
      <c r="H21" s="49"/>
      <c r="I21" s="49"/>
      <c r="J21" s="49"/>
    </row>
    <row r="22" spans="1:10" ht="12.75">
      <c r="A22" s="51" t="s">
        <v>162</v>
      </c>
      <c r="B22" s="48"/>
      <c r="C22" s="49"/>
      <c r="D22" s="49"/>
      <c r="E22" s="80"/>
      <c r="F22" s="81"/>
      <c r="G22" s="82"/>
      <c r="H22" s="49"/>
      <c r="I22" s="49"/>
      <c r="J22" s="49"/>
    </row>
    <row r="23" spans="1:10" ht="12.75">
      <c r="A23" s="51" t="s">
        <v>163</v>
      </c>
      <c r="B23" s="48"/>
      <c r="C23" s="49"/>
      <c r="D23" s="49"/>
      <c r="E23" s="80"/>
      <c r="F23" s="81"/>
      <c r="G23" s="82"/>
      <c r="H23" s="49"/>
      <c r="I23" s="49"/>
      <c r="J23" s="49"/>
    </row>
    <row r="24" spans="1:10" ht="12.75">
      <c r="A24" s="51" t="s">
        <v>164</v>
      </c>
      <c r="B24" s="48"/>
      <c r="C24" s="49"/>
      <c r="D24" s="49"/>
      <c r="E24" s="80"/>
      <c r="F24" s="81"/>
      <c r="G24" s="82"/>
      <c r="H24" s="49"/>
      <c r="I24" s="49"/>
      <c r="J24" s="49"/>
    </row>
    <row r="25" spans="1:10" ht="12.75">
      <c r="A25" s="51" t="s">
        <v>165</v>
      </c>
      <c r="B25" s="48"/>
      <c r="C25" s="49"/>
      <c r="D25" s="49"/>
      <c r="E25" s="80"/>
      <c r="F25" s="81"/>
      <c r="G25" s="82"/>
      <c r="H25" s="49"/>
      <c r="I25" s="49"/>
      <c r="J25" s="49"/>
    </row>
    <row r="26" spans="1:10" ht="25.5">
      <c r="A26" s="51" t="s">
        <v>166</v>
      </c>
      <c r="B26" s="48" t="s">
        <v>167</v>
      </c>
      <c r="C26" s="49"/>
      <c r="D26" s="49"/>
      <c r="E26" s="80"/>
      <c r="F26" s="81"/>
      <c r="G26" s="82"/>
      <c r="H26" s="49"/>
      <c r="I26" s="49"/>
      <c r="J26" s="49"/>
    </row>
    <row r="27" spans="1:10" ht="25.5">
      <c r="A27" s="51" t="s">
        <v>159</v>
      </c>
      <c r="B27" s="48" t="s">
        <v>151</v>
      </c>
      <c r="C27" s="49"/>
      <c r="D27" s="49"/>
      <c r="E27" s="80"/>
      <c r="F27" s="81"/>
      <c r="G27" s="82"/>
      <c r="H27" s="49"/>
      <c r="I27" s="49"/>
      <c r="J27" s="49"/>
    </row>
    <row r="28" spans="1:10" ht="12.75">
      <c r="A28" s="51" t="s">
        <v>168</v>
      </c>
      <c r="B28" s="48"/>
      <c r="C28" s="49"/>
      <c r="D28" s="49"/>
      <c r="E28" s="80"/>
      <c r="F28" s="81"/>
      <c r="G28" s="82"/>
      <c r="H28" s="49"/>
      <c r="I28" s="49"/>
      <c r="J28" s="49"/>
    </row>
    <row r="29" spans="1:10" ht="12.75">
      <c r="A29" s="51" t="s">
        <v>169</v>
      </c>
      <c r="B29" s="48"/>
      <c r="C29" s="49"/>
      <c r="D29" s="49"/>
      <c r="E29" s="80"/>
      <c r="F29" s="81"/>
      <c r="G29" s="82"/>
      <c r="H29" s="49"/>
      <c r="I29" s="49"/>
      <c r="J29" s="49"/>
    </row>
    <row r="30" spans="1:10" ht="12.75">
      <c r="A30" s="51" t="s">
        <v>170</v>
      </c>
      <c r="B30" s="48"/>
      <c r="C30" s="49"/>
      <c r="D30" s="49"/>
      <c r="E30" s="80"/>
      <c r="F30" s="81"/>
      <c r="G30" s="82"/>
      <c r="H30" s="49"/>
      <c r="I30" s="49"/>
      <c r="J30" s="49"/>
    </row>
    <row r="31" spans="1:10" ht="12.75">
      <c r="A31" s="51" t="s">
        <v>171</v>
      </c>
      <c r="B31" s="48"/>
      <c r="C31" s="49"/>
      <c r="D31" s="49"/>
      <c r="E31" s="80"/>
      <c r="F31" s="81"/>
      <c r="G31" s="82"/>
      <c r="H31" s="49"/>
      <c r="I31" s="49"/>
      <c r="J31" s="49"/>
    </row>
    <row r="32" spans="1:10" ht="12.75">
      <c r="A32" s="51" t="s">
        <v>172</v>
      </c>
      <c r="B32" s="48"/>
      <c r="C32" s="49"/>
      <c r="D32" s="49"/>
      <c r="E32" s="80"/>
      <c r="F32" s="81"/>
      <c r="G32" s="82"/>
      <c r="H32" s="49"/>
      <c r="I32" s="49"/>
      <c r="J32" s="49"/>
    </row>
    <row r="33" spans="1:10" ht="12.75">
      <c r="A33" s="51" t="s">
        <v>173</v>
      </c>
      <c r="B33" s="48"/>
      <c r="C33" s="49"/>
      <c r="D33" s="49"/>
      <c r="E33" s="80"/>
      <c r="F33" s="81"/>
      <c r="G33" s="82"/>
      <c r="H33" s="49"/>
      <c r="I33" s="49"/>
      <c r="J33" s="49"/>
    </row>
    <row r="34" spans="1:10" ht="16.5" customHeight="1">
      <c r="A34" s="83" t="s">
        <v>174</v>
      </c>
      <c r="B34" s="83"/>
      <c r="C34" s="83"/>
      <c r="D34" s="83"/>
      <c r="E34" s="83"/>
      <c r="F34" s="83"/>
      <c r="G34" s="83"/>
      <c r="H34" s="83"/>
      <c r="I34" s="83"/>
      <c r="J34" s="83"/>
    </row>
    <row r="35" spans="1:10" ht="25.5">
      <c r="A35" s="47">
        <v>4</v>
      </c>
      <c r="B35" s="52" t="s">
        <v>175</v>
      </c>
      <c r="C35" s="49">
        <v>0</v>
      </c>
      <c r="D35" s="49">
        <v>0</v>
      </c>
      <c r="E35" s="80">
        <v>0</v>
      </c>
      <c r="F35" s="81"/>
      <c r="G35" s="82"/>
      <c r="H35" s="49">
        <v>0</v>
      </c>
      <c r="I35" s="49">
        <v>0</v>
      </c>
      <c r="J35" s="49">
        <v>0</v>
      </c>
    </row>
    <row r="36" spans="1:10" ht="25.5">
      <c r="A36" s="47">
        <v>5</v>
      </c>
      <c r="B36" s="52" t="s">
        <v>176</v>
      </c>
      <c r="C36" s="49">
        <v>0</v>
      </c>
      <c r="D36" s="49">
        <v>0</v>
      </c>
      <c r="E36" s="80">
        <v>0</v>
      </c>
      <c r="F36" s="81"/>
      <c r="G36" s="82"/>
      <c r="H36" s="49">
        <v>0</v>
      </c>
      <c r="I36" s="49">
        <v>0</v>
      </c>
      <c r="J36" s="49">
        <v>0</v>
      </c>
    </row>
    <row r="37" spans="1:10" ht="25.5">
      <c r="A37" s="51" t="s">
        <v>159</v>
      </c>
      <c r="B37" s="52" t="s">
        <v>177</v>
      </c>
      <c r="C37" s="49"/>
      <c r="D37" s="49"/>
      <c r="E37" s="80"/>
      <c r="F37" s="81"/>
      <c r="G37" s="82"/>
      <c r="H37" s="49"/>
      <c r="I37" s="49"/>
      <c r="J37" s="49"/>
    </row>
    <row r="38" spans="1:10" ht="12.75">
      <c r="A38" s="51" t="s">
        <v>178</v>
      </c>
      <c r="B38" s="48"/>
      <c r="C38" s="49"/>
      <c r="D38" s="49"/>
      <c r="E38" s="80"/>
      <c r="F38" s="81"/>
      <c r="G38" s="82"/>
      <c r="H38" s="49"/>
      <c r="I38" s="49"/>
      <c r="J38" s="49"/>
    </row>
    <row r="39" spans="1:10" ht="12.75">
      <c r="A39" s="51" t="s">
        <v>179</v>
      </c>
      <c r="B39" s="48"/>
      <c r="C39" s="49"/>
      <c r="D39" s="49"/>
      <c r="E39" s="80"/>
      <c r="F39" s="81"/>
      <c r="G39" s="82"/>
      <c r="H39" s="49"/>
      <c r="I39" s="49"/>
      <c r="J39" s="49"/>
    </row>
    <row r="40" spans="1:10" ht="12.75">
      <c r="A40" s="51" t="s">
        <v>180</v>
      </c>
      <c r="B40" s="48"/>
      <c r="C40" s="49"/>
      <c r="D40" s="49"/>
      <c r="E40" s="80"/>
      <c r="F40" s="81"/>
      <c r="G40" s="82"/>
      <c r="H40" s="49"/>
      <c r="I40" s="49"/>
      <c r="J40" s="49"/>
    </row>
    <row r="41" spans="1:10" ht="12.75">
      <c r="A41" s="51" t="s">
        <v>181</v>
      </c>
      <c r="B41" s="48"/>
      <c r="C41" s="49"/>
      <c r="D41" s="49"/>
      <c r="E41" s="80"/>
      <c r="F41" s="81"/>
      <c r="G41" s="82"/>
      <c r="H41" s="49"/>
      <c r="I41" s="49"/>
      <c r="J41" s="49"/>
    </row>
    <row r="42" spans="1:10" ht="12.75">
      <c r="A42" s="51" t="s">
        <v>182</v>
      </c>
      <c r="B42" s="48"/>
      <c r="C42" s="49"/>
      <c r="D42" s="49"/>
      <c r="E42" s="80"/>
      <c r="F42" s="81"/>
      <c r="G42" s="82"/>
      <c r="H42" s="49"/>
      <c r="I42" s="49"/>
      <c r="J42" s="49"/>
    </row>
    <row r="43" spans="1:10" ht="12.75">
      <c r="A43" s="51" t="s">
        <v>183</v>
      </c>
      <c r="B43" s="48"/>
      <c r="C43" s="49"/>
      <c r="D43" s="49"/>
      <c r="E43" s="80"/>
      <c r="F43" s="81"/>
      <c r="G43" s="82"/>
      <c r="H43" s="49"/>
      <c r="I43" s="49"/>
      <c r="J43" s="49"/>
    </row>
    <row r="44" spans="1:10" ht="25.5">
      <c r="A44" s="51" t="s">
        <v>179</v>
      </c>
      <c r="B44" s="52" t="s">
        <v>158</v>
      </c>
      <c r="C44" s="49"/>
      <c r="D44" s="49"/>
      <c r="E44" s="80"/>
      <c r="F44" s="81"/>
      <c r="G44" s="82"/>
      <c r="H44" s="49"/>
      <c r="I44" s="49"/>
      <c r="J44" s="49"/>
    </row>
    <row r="45" spans="1:10" ht="25.5">
      <c r="A45" s="51" t="s">
        <v>159</v>
      </c>
      <c r="B45" s="52" t="s">
        <v>177</v>
      </c>
      <c r="C45" s="49"/>
      <c r="D45" s="49"/>
      <c r="E45" s="80"/>
      <c r="F45" s="81"/>
      <c r="G45" s="82"/>
      <c r="H45" s="49"/>
      <c r="I45" s="49"/>
      <c r="J45" s="49"/>
    </row>
    <row r="46" spans="1:10" ht="12.75">
      <c r="A46" s="51" t="s">
        <v>184</v>
      </c>
      <c r="B46" s="48"/>
      <c r="C46" s="49"/>
      <c r="D46" s="49"/>
      <c r="E46" s="80"/>
      <c r="F46" s="81"/>
      <c r="G46" s="82"/>
      <c r="H46" s="49"/>
      <c r="I46" s="49"/>
      <c r="J46" s="49"/>
    </row>
    <row r="47" spans="1:10" ht="12.75">
      <c r="A47" s="51" t="s">
        <v>185</v>
      </c>
      <c r="B47" s="48"/>
      <c r="C47" s="49"/>
      <c r="D47" s="49"/>
      <c r="E47" s="80"/>
      <c r="F47" s="81"/>
      <c r="G47" s="82"/>
      <c r="H47" s="49"/>
      <c r="I47" s="49"/>
      <c r="J47" s="49"/>
    </row>
    <row r="48" spans="1:10" ht="12.75">
      <c r="A48" s="51" t="s">
        <v>186</v>
      </c>
      <c r="B48" s="48"/>
      <c r="C48" s="49"/>
      <c r="D48" s="49"/>
      <c r="E48" s="80"/>
      <c r="F48" s="81"/>
      <c r="G48" s="82"/>
      <c r="H48" s="49"/>
      <c r="I48" s="49"/>
      <c r="J48" s="49"/>
    </row>
    <row r="49" spans="1:10" ht="12.75">
      <c r="A49" s="51" t="s">
        <v>187</v>
      </c>
      <c r="B49" s="48"/>
      <c r="C49" s="49"/>
      <c r="D49" s="49"/>
      <c r="E49" s="80"/>
      <c r="F49" s="81"/>
      <c r="G49" s="82"/>
      <c r="H49" s="49"/>
      <c r="I49" s="49"/>
      <c r="J49" s="49"/>
    </row>
    <row r="50" spans="1:10" ht="12.75">
      <c r="A50" s="51" t="s">
        <v>188</v>
      </c>
      <c r="B50" s="48"/>
      <c r="C50" s="49"/>
      <c r="D50" s="49"/>
      <c r="E50" s="80"/>
      <c r="F50" s="81"/>
      <c r="G50" s="82"/>
      <c r="H50" s="49"/>
      <c r="I50" s="49"/>
      <c r="J50" s="49"/>
    </row>
    <row r="51" spans="1:10" ht="12.75">
      <c r="A51" s="51" t="s">
        <v>189</v>
      </c>
      <c r="B51" s="48"/>
      <c r="C51" s="49"/>
      <c r="D51" s="49"/>
      <c r="E51" s="80"/>
      <c r="F51" s="81"/>
      <c r="G51" s="82"/>
      <c r="H51" s="49"/>
      <c r="I51" s="49"/>
      <c r="J51" s="49"/>
    </row>
    <row r="52" spans="1:10" ht="25.5">
      <c r="A52" s="51" t="s">
        <v>190</v>
      </c>
      <c r="B52" s="52" t="s">
        <v>167</v>
      </c>
      <c r="C52" s="49"/>
      <c r="D52" s="49"/>
      <c r="E52" s="80"/>
      <c r="F52" s="81"/>
      <c r="G52" s="82"/>
      <c r="H52" s="49"/>
      <c r="I52" s="49"/>
      <c r="J52" s="49"/>
    </row>
    <row r="53" spans="1:10" ht="25.5">
      <c r="A53" s="51" t="s">
        <v>159</v>
      </c>
      <c r="B53" s="52" t="s">
        <v>177</v>
      </c>
      <c r="C53" s="49"/>
      <c r="D53" s="49"/>
      <c r="E53" s="80"/>
      <c r="F53" s="81"/>
      <c r="G53" s="82"/>
      <c r="H53" s="49"/>
      <c r="I53" s="49"/>
      <c r="J53" s="49"/>
    </row>
    <row r="54" spans="1:10" ht="12.75">
      <c r="A54" s="51" t="s">
        <v>191</v>
      </c>
      <c r="B54" s="48"/>
      <c r="C54" s="49"/>
      <c r="D54" s="49"/>
      <c r="E54" s="80"/>
      <c r="F54" s="81"/>
      <c r="G54" s="82"/>
      <c r="H54" s="49"/>
      <c r="I54" s="49"/>
      <c r="J54" s="49"/>
    </row>
    <row r="55" spans="1:10" ht="12.75">
      <c r="A55" s="51" t="s">
        <v>192</v>
      </c>
      <c r="B55" s="48"/>
      <c r="C55" s="49"/>
      <c r="D55" s="49"/>
      <c r="E55" s="80"/>
      <c r="F55" s="81"/>
      <c r="G55" s="82"/>
      <c r="H55" s="49"/>
      <c r="I55" s="49"/>
      <c r="J55" s="49"/>
    </row>
    <row r="56" spans="1:10" ht="12.75">
      <c r="A56" s="51" t="s">
        <v>193</v>
      </c>
      <c r="B56" s="48"/>
      <c r="C56" s="49"/>
      <c r="D56" s="49"/>
      <c r="E56" s="80"/>
      <c r="F56" s="81"/>
      <c r="G56" s="82"/>
      <c r="H56" s="49"/>
      <c r="I56" s="49"/>
      <c r="J56" s="49"/>
    </row>
    <row r="57" spans="1:10" ht="12.75">
      <c r="A57" s="51" t="s">
        <v>194</v>
      </c>
      <c r="B57" s="48"/>
      <c r="C57" s="49"/>
      <c r="D57" s="49"/>
      <c r="E57" s="80"/>
      <c r="F57" s="81"/>
      <c r="G57" s="82"/>
      <c r="H57" s="49"/>
      <c r="I57" s="49"/>
      <c r="J57" s="49"/>
    </row>
    <row r="58" spans="1:10" ht="12.75">
      <c r="A58" s="51" t="s">
        <v>195</v>
      </c>
      <c r="B58" s="48"/>
      <c r="C58" s="49"/>
      <c r="D58" s="49"/>
      <c r="E58" s="80"/>
      <c r="F58" s="81"/>
      <c r="G58" s="82"/>
      <c r="H58" s="49"/>
      <c r="I58" s="49"/>
      <c r="J58" s="49"/>
    </row>
    <row r="59" spans="1:10" ht="12.75">
      <c r="A59" s="51" t="s">
        <v>196</v>
      </c>
      <c r="B59" s="48"/>
      <c r="C59" s="49"/>
      <c r="D59" s="49"/>
      <c r="E59" s="80"/>
      <c r="F59" s="81"/>
      <c r="G59" s="82"/>
      <c r="H59" s="49"/>
      <c r="I59" s="49"/>
      <c r="J59" s="49"/>
    </row>
    <row r="60" spans="1:10" ht="21.75" customHeight="1">
      <c r="A60" s="79" t="s">
        <v>4</v>
      </c>
      <c r="B60" s="79"/>
      <c r="C60" s="79"/>
      <c r="D60" s="79"/>
      <c r="E60" s="79"/>
      <c r="F60" s="79"/>
      <c r="G60" s="79"/>
      <c r="H60" s="79"/>
      <c r="I60" s="79"/>
      <c r="J60" s="79"/>
    </row>
    <row r="61" spans="2:10" ht="12.75">
      <c r="B61" s="53"/>
      <c r="C61" s="53"/>
      <c r="D61" s="53"/>
      <c r="E61" s="53"/>
      <c r="F61" s="53"/>
      <c r="G61" s="53"/>
      <c r="H61" s="53"/>
      <c r="I61" s="53"/>
      <c r="J61" s="53"/>
    </row>
    <row r="62" spans="1:10" ht="19.5" customHeight="1">
      <c r="A62" s="79" t="s">
        <v>99</v>
      </c>
      <c r="B62" s="79"/>
      <c r="C62" s="79"/>
      <c r="D62" s="79"/>
      <c r="E62" s="79"/>
      <c r="F62" s="79"/>
      <c r="G62" s="79"/>
      <c r="H62" s="79"/>
      <c r="I62" s="79"/>
      <c r="J62" s="79"/>
    </row>
    <row r="63" spans="2:10" ht="12.75">
      <c r="B63" s="53"/>
      <c r="C63" s="53"/>
      <c r="D63" s="53"/>
      <c r="E63" s="53"/>
      <c r="F63" s="53"/>
      <c r="G63" s="53"/>
      <c r="H63" s="53"/>
      <c r="I63" s="53"/>
      <c r="J63" s="53"/>
    </row>
  </sheetData>
  <sheetProtection/>
  <mergeCells count="66">
    <mergeCell ref="A1:J1"/>
    <mergeCell ref="A2:D2"/>
    <mergeCell ref="H2:J2"/>
    <mergeCell ref="A3:J3"/>
    <mergeCell ref="A4:A6"/>
    <mergeCell ref="B4:B6"/>
    <mergeCell ref="C4:C6"/>
    <mergeCell ref="D4:J4"/>
    <mergeCell ref="D5:D6"/>
    <mergeCell ref="E5:J5"/>
    <mergeCell ref="E6:G6"/>
    <mergeCell ref="E7:G7"/>
    <mergeCell ref="A8:J8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A34:J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E47:G47"/>
    <mergeCell ref="E48:G48"/>
    <mergeCell ref="E49:G49"/>
    <mergeCell ref="E50:G50"/>
    <mergeCell ref="E51:G51"/>
    <mergeCell ref="E52:G52"/>
    <mergeCell ref="E53:G53"/>
    <mergeCell ref="A60:J60"/>
    <mergeCell ref="A62:J62"/>
    <mergeCell ref="E54:G54"/>
    <mergeCell ref="E55:G55"/>
    <mergeCell ref="E56:G56"/>
    <mergeCell ref="E57:G57"/>
    <mergeCell ref="E58:G58"/>
    <mergeCell ref="E59:G59"/>
  </mergeCells>
  <printOptions/>
  <pageMargins left="0.31496062992125984" right="0.2755905511811024" top="0.2755905511811024" bottom="0.2755905511811024" header="0.1968503937007874" footer="0.2362204724409449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2017-10-18T11:25:05Z</cp:lastPrinted>
  <dcterms:created xsi:type="dcterms:W3CDTF">2004-11-30T03:51:28Z</dcterms:created>
  <dcterms:modified xsi:type="dcterms:W3CDTF">2017-10-23T07:52:49Z</dcterms:modified>
  <cp:category/>
  <cp:version/>
  <cp:contentType/>
  <cp:contentStatus/>
</cp:coreProperties>
</file>