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210" activeTab="0"/>
  </bookViews>
  <sheets>
    <sheet name="расч.черн" sheetId="1" r:id="rId1"/>
  </sheets>
  <definedNames>
    <definedName name="__A1" localSheetId="0" hidden="1">#REF!</definedName>
    <definedName name="__A1" hidden="1">#REF!</definedName>
    <definedName name="_a12" localSheetId="0" hidden="1">{"'Monthly 1997'!$A$3:$S$89"}</definedName>
    <definedName name="_a12" hidden="1">{"'Monthly 1997'!$A$3:$S$89"}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tt1" localSheetId="0" hidden="1">{#N/A,#N/A,TRUE,"일정"}</definedName>
    <definedName name="_tt1" hidden="1">{#N/A,#N/A,TRUE,"일정"}</definedName>
    <definedName name="aa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0" hidden="1">{#N/A,#N/A,FALSE,"BODY"}</definedName>
    <definedName name="af" hidden="1">{#N/A,#N/A,FALSE,"BODY"}</definedName>
    <definedName name="aq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0" hidden="1">{"'Monthly 1997'!$A$3:$S$89"}</definedName>
    <definedName name="cho" hidden="1">{"'Monthly 1997'!$A$3:$S$89"}</definedName>
    <definedName name="ddd" localSheetId="0" hidden="1">{#N/A,#N/A,TRUE,"일정"}</definedName>
    <definedName name="ddd" hidden="1">{#N/A,#N/A,TRUE,"일정"}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0" hidden="1">{#N/A,#N/A,FALSE,"BODY"}</definedName>
    <definedName name="fdsdfsfdsfdsfds" hidden="1">{#N/A,#N/A,FALSE,"BODY"}</definedName>
    <definedName name="ffx" localSheetId="0" hidden="1">{#N/A,#N/A,FALSE,"BODY"}</definedName>
    <definedName name="ffx" hidden="1">{#N/A,#N/A,FALSE,"BODY"}</definedName>
    <definedName name="front_2" localSheetId="0" hidden="1">{#N/A,#N/A,FALSE,"BODY"}</definedName>
    <definedName name="front_2" hidden="1">{#N/A,#N/A,FALSE,"BODY"}</definedName>
    <definedName name="HTML_CodePage" hidden="1">874</definedName>
    <definedName name="HTML_Control" localSheetId="0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 hidden="1">{#N/A,#N/A,FALSE,"BODY"}</definedName>
    <definedName name="KLJLK" hidden="1">{#N/A,#N/A,FALSE,"BODY"}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0" hidden="1">{"'Monthly 1997'!$A$3:$S$89"}</definedName>
    <definedName name="monthl" hidden="1">{"'Monthly 1997'!$A$3:$S$89"}</definedName>
    <definedName name="Monthly" localSheetId="0" hidden="1">{"'Monthly 1997'!$A$3:$S$89"}</definedName>
    <definedName name="Monthly" hidden="1">{"'Monthly 1997'!$A$3:$S$89"}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0" hidden="1">{#N/A,#N/A,FALSE,"BODY"}</definedName>
    <definedName name="PACK" hidden="1">{#N/A,#N/A,FALSE,"BODY"}</definedName>
    <definedName name="PACKING" localSheetId="0" hidden="1">{#N/A,#N/A,FALSE,"BODY"}</definedName>
    <definedName name="PACKING" hidden="1">{#N/A,#N/A,FALSE,"BODY"}</definedName>
    <definedName name="PACKINGLIST" localSheetId="0" hidden="1">{#N/A,#N/A,FALSE,"BODY"}</definedName>
    <definedName name="PACKINGLIST" hidden="1">{#N/A,#N/A,FALSE,"BODY"}</definedName>
    <definedName name="PL" localSheetId="0" hidden="1">{#N/A,#N/A,FALSE,"BODY"}</definedName>
    <definedName name="PL" hidden="1">{#N/A,#N/A,FALSE,"BODY"}</definedName>
    <definedName name="r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0" hidden="1">{"'Monthly 1997'!$A$3:$S$89"}</definedName>
    <definedName name="sung" hidden="1">{"'Monthly 1997'!$A$3:$S$89"}</definedName>
    <definedName name="sung2" localSheetId="0" hidden="1">{"'Monthly 1997'!$A$3:$S$89"}</definedName>
    <definedName name="sung2" hidden="1">{"'Monthly 1997'!$A$3:$S$89"}</definedName>
    <definedName name="tt" localSheetId="0" hidden="1">{#N/A,#N/A,TRUE,"일정"}</definedName>
    <definedName name="tt" hidden="1">{#N/A,#N/A,TRUE,"일정"}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0" hidden="1">{#N/A,#N/A,FALSE,"BODY"}</definedName>
    <definedName name="wrn.ccr." hidden="1">{#N/A,#N/A,FALSE,"BODY"}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0" hidden="1">{#N/A,#N/A,TRUE,"일정"}</definedName>
    <definedName name="wrn.주간._.보고." hidden="1">{#N/A,#N/A,TRUE,"일정"}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hidden="1">{#N/A,#N/A,TRUE,"일정"}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А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ольга" localSheetId="0" hidden="1">{#N/A,#N/A,FALSE,"BODY"}</definedName>
    <definedName name="ольга" hidden="1">{#N/A,#N/A,FALSE,"BODY"}</definedName>
    <definedName name="п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 hidden="1">{#N/A,#N/A,FALSE,"BODY"}</definedName>
    <definedName name="단가" hidden="1">{#N/A,#N/A,FALSE,"BODY"}</definedName>
    <definedName name="ㅁㅇㄹㄹㄼㅂㅈㄷ113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0" hidden="1">{#N/A,#N/A,TRUE,"일정"}</definedName>
    <definedName name="미" hidden="1">{#N/A,#N/A,TRUE,"일정"}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 hidden="1">{#N/A,#N/A,FALSE,"BODY"}</definedName>
    <definedName name="병수3" hidden="1">{#N/A,#N/A,FALSE,"BODY"}</definedName>
    <definedName name="사업환경" localSheetId="0" hidden="1">{#N/A,#N/A,FALSE,"BODY"}</definedName>
    <definedName name="사업환경" hidden="1">{#N/A,#N/A,FALSE,"BODY"}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0" hidden="1">{#N/A,#N/A,FALSE,"BODY"}</definedName>
    <definedName name="손익" hidden="1">{#N/A,#N/A,FALSE,"BODY"}</definedName>
    <definedName name="시기조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0" hidden="1">{#VALUE!,#N/A,TRUE,0}</definedName>
    <definedName name="ㅇㅇㅇㅇㅇ" hidden="1">{#VALUE!,#N/A,TRUE,0}</definedName>
    <definedName name="ㅇㅇㅇㅇㅇㅇㅇㅇㅇㅇ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0" hidden="1">{#N/A,#N/A,FALSE,"BODY"}</definedName>
    <definedName name="원가계획" hidden="1">{#N/A,#N/A,FALSE,"BODY"}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0" hidden="1">{#N/A,#N/A,FALSE,"BODY"}</definedName>
    <definedName name="재료비" hidden="1">{#N/A,#N/A,FALSE,"BODY"}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 hidden="1">{#N/A,#N/A,TRUE,"일정"}</definedName>
    <definedName name="차차" hidden="1">{#N/A,#N/A,TRUE,"일정"}</definedName>
    <definedName name="초ㅐ" localSheetId="0" hidden="1">{"'Monthly 1997'!$A$3:$S$89"}</definedName>
    <definedName name="초ㅐ" hidden="1">{"'Monthly 1997'!$A$3:$S$89"}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<sst xmlns="http://schemas.openxmlformats.org/spreadsheetml/2006/main" count="47" uniqueCount="44">
  <si>
    <t>Показатели</t>
  </si>
  <si>
    <t>№ строк</t>
  </si>
  <si>
    <t>Бизнес план</t>
  </si>
  <si>
    <t>Факт</t>
  </si>
  <si>
    <t>Ожид.</t>
  </si>
  <si>
    <t>за год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</si>
  <si>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</si>
  <si>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</si>
  <si>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</si>
  <si>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</si>
  <si>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>Расоды отчетного периода, исключаемые из налогооблагаемой базы в будущем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</si>
  <si>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</si>
  <si>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</si>
  <si>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</si>
  <si>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 xml:space="preserve">Дооды в виде дивидендов </t>
  </si>
  <si>
    <t xml:space="preserve">Дооды в виде процентов </t>
  </si>
  <si>
    <t>Дооды от долгосрочной аренды (финансовый лизинг)</t>
  </si>
  <si>
    <t>Дооды от валютных курсовых разниц</t>
  </si>
  <si>
    <t>Прочие дооды от финансовой деятельности</t>
  </si>
  <si>
    <t>Расоды по финансовой деятельности (стр.180+190+200+210),  в том числе:</t>
  </si>
  <si>
    <t>Расходы в виде процентов</t>
  </si>
  <si>
    <t>Расоды в виде процентов по долгосрочной аренде (финансовому лизингу)</t>
  </si>
  <si>
    <t>Убытки от валютных курсовых разниц</t>
  </si>
  <si>
    <t>Прочие расоды по финансовой деятельности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</si>
  <si>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</si>
  <si>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</si>
  <si>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</si>
  <si>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дооды (прибыль)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</si>
  <si>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</si>
  <si>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</si>
  <si>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</si>
  <si>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за 9 месяцев</t>
  </si>
  <si>
    <t xml:space="preserve">ОЖИДАЕМЫЙ ОТЧЕТ О ФИНАНСОВЫХ РЕЗУЛЬТАТАХ 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</si>
  <si>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</si>
  <si>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</si>
  <si>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</si>
  <si>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за 3 месяца</t>
  </si>
  <si>
    <t>за 6 месяцев</t>
  </si>
  <si>
    <t>Приложение к Бизнес-плану</t>
  </si>
  <si>
    <t xml:space="preserve">на  2020 г. </t>
  </si>
  <si>
    <t>9 мес-в 2019</t>
  </si>
  <si>
    <t>Факт.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</si>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</sst>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8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_ * #\!\,##0\!.00_ ;_ * &quot;\&quot;\!\-#\!\,##0\!.00_ ;_ * &quot;-&quot;??_ ;_ @_ "/>
    <numFmt numFmtId="166" formatCode="_-* #,##0\ &quot;?&quot;_-;\-* #,##0\ &quot;?&quot;_-;_-* &quot;-&quot;\ &quot;?&quot;_-;_-@_-"/>
    <numFmt numFmtId="167" formatCode="_-* #,##0\ _?._-;\-* #,##0\ _?._-;_-* &quot;-&quot;\ _?._-;_-@_-"/>
    <numFmt numFmtId="168" formatCode="#"/>
    <numFmt numFmtId="169" formatCode="_-* #,##0.00\ _?_._-;\-* #,##0.00\ _?_._-;_-* &quot;-&quot;??\ _?_._-;_-@_-"/>
    <numFmt numFmtId="170" formatCode="_-* #,##0.00\ &quot;?.&quot;_-;\-* #,##0.00\ &quot;?.&quot;_-;_-* &quot;-&quot;??\ &quot;?.&quot;_-;_-@_-"/>
    <numFmt numFmtId="171" formatCode="_-* #,##0.00\ _?._-;\-* #,##0.00\ _?._-;_-* &quot;-&quot;??\ _?._-;_-@_-"/>
    <numFmt numFmtId="172" formatCode="_-* #,##0.00\ &quot;?&quot;_-;\-* #,##0.00\ &quot;?&quot;_-;_-* &quot;-&quot;??\ &quot;?&quot;_-;_-@_-"/>
    <numFmt numFmtId="173" formatCode="_ &quot;₩&quot;* #\!\,##0_ ;_ &quot;₩&quot;* &quot;₩&quot;\!\-#\!\,##0_ ;_ &quot;₩&quot;* &quot;-&quot;_ ;_ @_ "/>
    <numFmt numFmtId="174" formatCode="_ &quot;\&quot;* #\!\,##0_ ;_ &quot;\&quot;* &quot;\&quot;\!\-#\!\,##0_ ;_ &quot;\&quot;* &quot;-&quot;_ ;_ @_ "/>
    <numFmt numFmtId="175" formatCode="_ &quot;\&quot;* #,##0_ ;_ &quot;\&quot;* \-#,##0_ ;_ &quot;\&quot;* &quot;-&quot;_ ;_ @_ "/>
    <numFmt numFmtId="176" formatCode="_ &quot;₩&quot;* #,##0_ ;_ &quot;₩&quot;* \-#,##0_ ;_ &quot;₩&quot;* &quot;-&quot;_ ;_ @_ "/>
    <numFmt numFmtId="177" formatCode="_-&quot;₩&quot;* #,##0_-;\-&quot;₩&quot;* #,##0_-;_-&quot;₩&quot;* &quot;-&quot;_-;_-@_-"/>
    <numFmt numFmtId="178" formatCode="_-&quot;₩&quot;* #,##0.00_-;\-&quot;₩&quot;* #,##0.00_-;_-&quot;₩&quot;* &quot;-&quot;??_-;_-@_-"/>
    <numFmt numFmtId="179" formatCode="\$#.00"/>
    <numFmt numFmtId="180" formatCode="%#.00"/>
    <numFmt numFmtId="181" formatCode="#\,##0.00"/>
    <numFmt numFmtId="182" formatCode="#.00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-* #,##0_-;\-* #,##0_-;_-* &quot;-&quot;_-;_-@_-"/>
    <numFmt numFmtId="186" formatCode="_-* #,##0.00_-;\-* #,##0.00_-;_-* &quot;-&quot;??_-;_-@_-"/>
    <numFmt numFmtId="187" formatCode="_ &quot;\&quot;* #,##0.00_ ;_ &quot;\&quot;* \-#,##0.00_ ;_ &quot;\&quot;* &quot;-&quot;??_ ;_ @_ "/>
    <numFmt numFmtId="188" formatCode="_ &quot;$&quot;* #,##0.00_ ;_ &quot;$&quot;* \-#,##0.00_ ;_ &quot;$&quot;* &quot;-&quot;??_ ;_ @_ "/>
    <numFmt numFmtId="189" formatCode="&quot;\&quot;#,##0.00;[Red]&quot;\&quot;\-#,##0.00"/>
    <numFmt numFmtId="190" formatCode="&quot;₩&quot;#,##0.00;[Red]&quot;₩&quot;\-#,##0.00"/>
    <numFmt numFmtId="191" formatCode="_ &quot;$&quot;* #,##0_ ;_ &quot;$&quot;* \-#,##0_ ;_ &quot;$&quot;* &quot;-&quot;_ ;_ @_ "/>
    <numFmt numFmtId="192" formatCode="\$#,##0.00;\(\$#,##0.00\)"/>
    <numFmt numFmtId="193" formatCode="&quot;\&quot;#,##0;[Red]&quot;\&quot;\-#,##0"/>
    <numFmt numFmtId="194" formatCode="&quot;₩&quot;#,##0;[Red]&quot;₩&quot;\-#,##0"/>
    <numFmt numFmtId="195" formatCode="_-* #,##0\ &quot;d.&quot;_-;\-* #,##0\ &quot;d.&quot;_-;_-* &quot;-&quot;\ &quot;d.&quot;_-;_-@_-"/>
    <numFmt numFmtId="196" formatCode="_-* #,##0.00\ &quot;d.&quot;_-;\-* #,##0.00\ &quot;d.&quot;_-;_-* &quot;-&quot;??\ &quot;d.&quot;_-;_-@_-"/>
    <numFmt numFmtId="197" formatCode="_ * #,##0_ ;_ * \-#,##0_ ;_ * &quot;-&quot;_ ;_ @_ "/>
    <numFmt numFmtId="198" formatCode="_ * #,##0.00_ ;_ * \-#,##0.00_ ;_ * &quot;-&quot;??_ ;_ @_ "/>
    <numFmt numFmtId="199" formatCode="#,##0.0;[Red]\-#,##0.0"/>
    <numFmt numFmtId="200" formatCode="#,##0.00;[Red]\(#,##0.00\)"/>
    <numFmt numFmtId="201" formatCode="#,##0.000;[Red]\(#,##0.000\)"/>
    <numFmt numFmtId="202" formatCode="#,##0.0000;[Red]\(#,##0.0000\)"/>
    <numFmt numFmtId="203" formatCode="mmmm\-yy"/>
    <numFmt numFmtId="204" formatCode="#,##0.0000_);\(#,##0.0000\)"/>
    <numFmt numFmtId="205" formatCode="#,##0\ &quot;F&quot;;\-#,##0\ &quot;F&quot;"/>
    <numFmt numFmtId="206" formatCode="#,##0.0"/>
    <numFmt numFmtId="207" formatCode="0.0000%"/>
    <numFmt numFmtId="208" formatCode="_(* 0,_);_(* \(0,\);_(* &quot;&quot;??_);_(@_)"/>
    <numFmt numFmtId="209" formatCode="&quot;$&quot;#,##0\ ;\(&quot;$&quot;#,##0\)"/>
    <numFmt numFmtId="210" formatCode="########.00"/>
    <numFmt numFmtId="211" formatCode="_-* #,##0\ _$_-;\-* #,##0\ _$_-;_-* &quot;-&quot;\ _$_-;_-@_-"/>
    <numFmt numFmtId="212" formatCode="_-* #,##0.00\ _$_-;\-* #,##0.00\ _$_-;_-* &quot;-&quot;&quot;?&quot;&quot;?&quot;\ _$_-;_-@_-"/>
    <numFmt numFmtId="213" formatCode="_-* #,##0\ &quot;F&quot;_-;\-* #,##0\ &quot;F&quot;_-;_-* &quot;-&quot;\ &quot;F&quot;_-;_-@_-"/>
    <numFmt numFmtId="214" formatCode="_-* #,##0.00[$€-1]_-;\-* #,##0.00[$€-1]_-;_-* &quot;-&quot;??[$€-1]_-"/>
    <numFmt numFmtId="215" formatCode="_-* #,##0.00[$€-1]_-;\-* #,##0.00[$€-1]_-;_-* \-??[$€-1]_-"/>
    <numFmt numFmtId="216" formatCode="#,##0\ &quot;F&quot;;[Red]\-#,##0\ &quot;F&quot;"/>
    <numFmt numFmtId="217" formatCode="#,##0.00\ &quot;F&quot;;[Red]\-#,##0.00\ &quot;F&quot;"/>
    <numFmt numFmtId="218" formatCode="_-* #,##0.00\ &quot;F&quot;_-;\-* #,##0.00\ &quot;F&quot;_-;_-* &quot;-&quot;??\ &quot;F&quot;_-;_-@_-"/>
    <numFmt numFmtId="219" formatCode="_-* #,##0\ _d_._-;\-* #,##0\ _d_._-;_-* &quot;-&quot;\ _d_._-;_-@_-"/>
    <numFmt numFmtId="220" formatCode="_-* #,##0.00\ _d_._-;\-* #,##0.00\ _d_._-;_-* &quot;-&quot;??\ _d_._-;_-@_-"/>
    <numFmt numFmtId="221" formatCode="0.0,"/>
    <numFmt numFmtId="222" formatCode="_-* #,##0\ _F_-;\-* #,##0\ _F_-;_-* &quot;-&quot;\ _F_-;_-@_-"/>
    <numFmt numFmtId="223" formatCode="_-* #,##0\ &quot;$&quot;_-;\-* #,##0\ &quot;$&quot;_-;_-* &quot;-&quot;\ &quot;$&quot;_-;_-@_-"/>
    <numFmt numFmtId="224" formatCode="_-* #,##0.00\ &quot;$&quot;_-;\-* #,##0.00\ &quot;$&quot;_-;_-* &quot;-&quot;&quot;?&quot;&quot;?&quot;\ &quot;$&quot;_-;_-@_-"/>
    <numFmt numFmtId="225" formatCode="_-* #,##0\ _с_ў_м_-;\-* #,##0\ _с_ў_м_-;_-* &quot;-&quot;??\ _с_ў_м_-;_-@_-"/>
    <numFmt numFmtId="226" formatCode="_-* #,##0.00&quot;р.&quot;_-;\-* #,##0.00&quot;р.&quot;_-;_-* \-??&quot;р.&quot;_-;_-@_-"/>
    <numFmt numFmtId="227" formatCode="_ &quot;₩&quot;* #,##0.00_ ;_ &quot;₩&quot;* \-#,##0.00_ ;_ &quot;₩&quot;* &quot;-&quot;??_ ;_ @_ "/>
    <numFmt numFmtId="228" formatCode="_-* #,##0\ _?_._-;\-* #,##0\ _?_._-;_-* &quot;-&quot;\ _?_._-;_-@_-"/>
    <numFmt numFmtId="229" formatCode="_-* #,##0.00\ _с_ў_м_-;\-* #,##0.00\ _с_ў_м_-;_-* &quot;-&quot;??\ _с_ў_м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</numFmts>
  <fonts count="1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82" fontId="33" fillId="0" borderId="0">
      <alignment/>
      <protection locked="0"/>
    </xf>
    <xf numFmtId="0" fontId="3" fillId="0" borderId="0">
      <alignment/>
      <protection/>
    </xf>
    <xf numFmtId="0" fontId="8" fillId="2" borderId="0">
      <alignment horizontal="centerContinuous" vertical="center"/>
      <protection/>
    </xf>
    <xf numFmtId="0" fontId="9" fillId="0" borderId="0">
      <alignment/>
      <protection/>
    </xf>
    <xf numFmtId="0" fontId="9" fillId="0" borderId="0" applyFont="0" applyFill="0" applyBorder="0" applyAlignment="0" applyProtection="0"/>
    <xf numFmtId="0" fontId="10" fillId="0" borderId="0" applyFont="0" applyFill="0" applyBorder="0" applyAlignment="0">
      <protection/>
    </xf>
    <xf numFmtId="165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Protection="0">
      <alignment/>
    </xf>
    <xf numFmtId="167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 locked="0"/>
    </xf>
    <xf numFmtId="0" fontId="12" fillId="0" borderId="0">
      <alignment/>
      <protection/>
    </xf>
    <xf numFmtId="0" fontId="13" fillId="0" borderId="0">
      <alignment/>
      <protection/>
    </xf>
    <xf numFmtId="168" fontId="14" fillId="0" borderId="0">
      <alignment/>
      <protection locked="0"/>
    </xf>
    <xf numFmtId="0" fontId="12" fillId="0" borderId="0">
      <alignment/>
      <protection/>
    </xf>
    <xf numFmtId="168" fontId="14" fillId="0" borderId="0">
      <alignment/>
      <protection locked="0"/>
    </xf>
    <xf numFmtId="0" fontId="13" fillId="0" borderId="0">
      <alignment/>
      <protection/>
    </xf>
    <xf numFmtId="168" fontId="14" fillId="0" borderId="0">
      <alignment/>
      <protection locked="0"/>
    </xf>
    <xf numFmtId="168" fontId="14" fillId="0" borderId="0">
      <alignment/>
      <protection locked="0"/>
    </xf>
    <xf numFmtId="0" fontId="2" fillId="0" borderId="0" applyNumberFormat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>
      <alignment/>
      <protection/>
    </xf>
    <xf numFmtId="169" fontId="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 applyAlignment="0">
      <protection/>
    </xf>
    <xf numFmtId="0" fontId="12" fillId="0" borderId="0">
      <alignment/>
      <protection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 applyFont="0" applyFill="0" applyBorder="0" applyAlignment="0" applyProtection="0"/>
    <xf numFmtId="0" fontId="10" fillId="0" borderId="0">
      <alignment/>
      <protection/>
    </xf>
    <xf numFmtId="0" fontId="20" fillId="0" borderId="1">
      <alignment/>
      <protection locked="0"/>
    </xf>
    <xf numFmtId="0" fontId="3" fillId="0" borderId="0">
      <alignment/>
      <protection/>
    </xf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/>
      <protection/>
    </xf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28" fillId="0" borderId="0">
      <alignment/>
      <protection/>
    </xf>
    <xf numFmtId="175" fontId="26" fillId="0" borderId="0" applyFont="0" applyFill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  <xf numFmtId="0" fontId="26" fillId="0" borderId="0" applyFont="0" applyFill="0" applyBorder="0" applyAlignment="0" applyProtection="0"/>
    <xf numFmtId="0" fontId="3" fillId="0" borderId="0">
      <alignment/>
      <protection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175" fontId="26" fillId="0" borderId="0" applyFont="0" applyFill="0" applyBorder="0" applyAlignment="0" applyProtection="0"/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27" fillId="0" borderId="0">
      <alignment/>
      <protection/>
    </xf>
    <xf numFmtId="0" fontId="27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29" fillId="0" borderId="0">
      <alignment/>
      <protection/>
    </xf>
    <xf numFmtId="0" fontId="26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27" fillId="0" borderId="0">
      <alignment/>
      <protection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2" fillId="0" borderId="0">
      <alignment/>
      <protection/>
    </xf>
    <xf numFmtId="0" fontId="20" fillId="0" borderId="0">
      <alignment/>
      <protection locked="0"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179" fontId="33" fillId="0" borderId="0">
      <alignment/>
      <protection locked="0"/>
    </xf>
    <xf numFmtId="168" fontId="33" fillId="0" borderId="1">
      <alignment/>
      <protection locked="0"/>
    </xf>
    <xf numFmtId="180" fontId="33" fillId="0" borderId="0">
      <alignment/>
      <protection locked="0"/>
    </xf>
    <xf numFmtId="181" fontId="3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6" fillId="0" borderId="0" applyFont="0" applyFill="0" applyBorder="0" applyAlignment="0" applyProtection="0"/>
    <xf numFmtId="0" fontId="3" fillId="0" borderId="0">
      <alignment/>
      <protection/>
    </xf>
    <xf numFmtId="0" fontId="21" fillId="0" borderId="0" applyFont="0" applyFill="0" applyBorder="0" applyAlignment="0" applyProtection="0"/>
    <xf numFmtId="0" fontId="3" fillId="0" borderId="0">
      <alignment/>
      <protection/>
    </xf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0" fillId="0" borderId="0">
      <alignment/>
      <protection/>
    </xf>
    <xf numFmtId="0" fontId="20" fillId="0" borderId="1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42" fontId="31" fillId="0" borderId="0">
      <alignment/>
      <protection locked="0"/>
    </xf>
    <xf numFmtId="42" fontId="31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1" fillId="0" borderId="1">
      <alignment/>
      <protection locked="0"/>
    </xf>
    <xf numFmtId="0" fontId="31" fillId="0" borderId="1">
      <alignment/>
      <protection locked="0"/>
    </xf>
    <xf numFmtId="0" fontId="31" fillId="0" borderId="1">
      <alignment/>
      <protection locked="0"/>
    </xf>
    <xf numFmtId="0" fontId="26" fillId="0" borderId="0">
      <alignment/>
      <protection/>
    </xf>
    <xf numFmtId="168" fontId="34" fillId="0" borderId="0">
      <alignment/>
      <protection locked="0"/>
    </xf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68" fontId="35" fillId="0" borderId="0">
      <alignment/>
      <protection locked="0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9" borderId="0" applyNumberFormat="0" applyBorder="0" applyAlignment="0" applyProtection="0"/>
    <xf numFmtId="0" fontId="40" fillId="16" borderId="0" applyNumberFormat="0" applyBorder="0" applyAlignment="0" applyProtection="0"/>
    <xf numFmtId="0" fontId="40" fillId="22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3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2" fillId="13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24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26" borderId="0" applyNumberFormat="0" applyBorder="0" applyAlignment="0" applyProtection="0"/>
    <xf numFmtId="0" fontId="43" fillId="28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50" fillId="0" borderId="0">
      <alignment/>
      <protection locked="0"/>
    </xf>
    <xf numFmtId="168" fontId="50" fillId="0" borderId="0">
      <alignment/>
      <protection locked="0"/>
    </xf>
    <xf numFmtId="168" fontId="4" fillId="0" borderId="0">
      <alignment/>
      <protection locked="0"/>
    </xf>
    <xf numFmtId="187" fontId="47" fillId="0" borderId="0" applyFont="0" applyFill="0" applyBorder="0" applyAlignment="0" applyProtection="0"/>
    <xf numFmtId="0" fontId="4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188" fontId="5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3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7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57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3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191" fontId="58" fillId="0" borderId="0" applyFont="0" applyFill="0" applyBorder="0" applyAlignment="0" applyProtection="0"/>
    <xf numFmtId="191" fontId="59" fillId="0" borderId="0" applyFont="0" applyFill="0" applyBorder="0" applyAlignment="0" applyProtection="0"/>
    <xf numFmtId="191" fontId="58" fillId="0" borderId="0" applyFont="0" applyFill="0" applyBorder="0" applyAlignment="0" applyProtection="0"/>
    <xf numFmtId="191" fontId="59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52" fillId="0" borderId="0" applyFont="0" applyFill="0" applyBorder="0" applyAlignment="0" applyProtection="0"/>
    <xf numFmtId="184" fontId="45" fillId="0" borderId="0" applyFont="0" applyFill="0" applyBorder="0" applyAlignment="0" applyProtection="0"/>
    <xf numFmtId="184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5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3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57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57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57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57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57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57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57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57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57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57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3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9" fillId="0" borderId="0" applyFont="0" applyFill="0" applyBorder="0" applyAlignment="0" applyProtection="0"/>
    <xf numFmtId="188" fontId="58" fillId="0" borderId="0" applyFont="0" applyFill="0" applyBorder="0" applyAlignment="0" applyProtection="0"/>
    <xf numFmtId="188" fontId="59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52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4" fontId="45" fillId="0" borderId="0" applyFont="0" applyFill="0" applyBorder="0" applyAlignment="0" applyProtection="0"/>
    <xf numFmtId="194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193" fontId="45" fillId="0" borderId="0" applyFont="0" applyFill="0" applyBorder="0" applyAlignment="0" applyProtection="0"/>
    <xf numFmtId="193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97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198" fontId="55" fillId="0" borderId="0" applyFont="0" applyFill="0" applyBorder="0" applyAlignment="0" applyProtection="0"/>
    <xf numFmtId="0" fontId="6" fillId="0" borderId="0">
      <alignment/>
      <protection/>
    </xf>
    <xf numFmtId="0" fontId="64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38" fontId="3" fillId="38" borderId="2">
      <alignment/>
      <protection locked="0"/>
    </xf>
    <xf numFmtId="38" fontId="3" fillId="38" borderId="2">
      <alignment/>
      <protection locked="0"/>
    </xf>
    <xf numFmtId="38" fontId="3" fillId="38" borderId="2">
      <alignment/>
      <protection locked="0"/>
    </xf>
    <xf numFmtId="38" fontId="3" fillId="0" borderId="2">
      <alignment/>
      <protection/>
    </xf>
    <xf numFmtId="38" fontId="3" fillId="0" borderId="2">
      <alignment/>
      <protection/>
    </xf>
    <xf numFmtId="38" fontId="3" fillId="0" borderId="2">
      <alignment/>
      <protection/>
    </xf>
    <xf numFmtId="38" fontId="66" fillId="0" borderId="2">
      <alignment/>
      <protection/>
    </xf>
    <xf numFmtId="199" fontId="3" fillId="0" borderId="2">
      <alignment/>
      <protection/>
    </xf>
    <xf numFmtId="199" fontId="3" fillId="0" borderId="2">
      <alignment/>
      <protection/>
    </xf>
    <xf numFmtId="199" fontId="3" fillId="0" borderId="2">
      <alignment/>
      <protection/>
    </xf>
    <xf numFmtId="0" fontId="66" fillId="0" borderId="2" applyNumberFormat="0">
      <alignment horizontal="center"/>
      <protection/>
    </xf>
    <xf numFmtId="38" fontId="66" fillId="50" borderId="2" applyNumberFormat="0" applyFont="0" applyBorder="0" applyAlignment="0">
      <protection/>
    </xf>
    <xf numFmtId="0" fontId="3" fillId="0" borderId="2" applyNumberFormat="0">
      <alignment/>
      <protection/>
    </xf>
    <xf numFmtId="0" fontId="66" fillId="0" borderId="2" applyNumberFormat="0">
      <alignment/>
      <protection/>
    </xf>
    <xf numFmtId="0" fontId="3" fillId="0" borderId="2" applyNumberFormat="0">
      <alignment horizontal="right"/>
      <protection/>
    </xf>
    <xf numFmtId="0" fontId="67" fillId="0" borderId="0" applyNumberFormat="0" applyFill="0" applyBorder="0" applyProtection="0">
      <alignment horizontal="left"/>
    </xf>
    <xf numFmtId="0" fontId="26" fillId="0" borderId="0" applyFont="0" applyFill="0" applyBorder="0" applyAlignment="0" applyProtection="0"/>
    <xf numFmtId="0" fontId="68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198" fontId="3" fillId="0" borderId="0" applyFill="0" applyBorder="0" applyAlignment="0">
      <protection/>
    </xf>
    <xf numFmtId="198" fontId="3" fillId="0" borderId="0" applyFill="0" applyBorder="0" applyAlignment="0">
      <protection/>
    </xf>
    <xf numFmtId="200" fontId="3" fillId="0" borderId="0" applyFill="0" applyBorder="0" applyAlignment="0">
      <protection/>
    </xf>
    <xf numFmtId="200" fontId="3" fillId="0" borderId="0" applyFill="0" applyBorder="0" applyAlignment="0">
      <protection/>
    </xf>
    <xf numFmtId="201" fontId="3" fillId="0" borderId="0" applyFill="0" applyBorder="0" applyAlignment="0">
      <protection/>
    </xf>
    <xf numFmtId="201" fontId="3" fillId="0" borderId="0" applyFill="0" applyBorder="0" applyAlignment="0">
      <protection/>
    </xf>
    <xf numFmtId="202" fontId="3" fillId="0" borderId="0" applyFill="0" applyBorder="0" applyAlignment="0">
      <protection/>
    </xf>
    <xf numFmtId="202" fontId="3" fillId="0" borderId="0" applyFill="0" applyBorder="0" applyAlignment="0">
      <protection/>
    </xf>
    <xf numFmtId="203" fontId="3" fillId="0" borderId="0" applyFill="0" applyBorder="0" applyAlignment="0">
      <protection/>
    </xf>
    <xf numFmtId="203" fontId="3" fillId="0" borderId="0" applyFill="0" applyBorder="0" applyAlignment="0">
      <protection/>
    </xf>
    <xf numFmtId="198" fontId="3" fillId="0" borderId="0" applyFill="0" applyBorder="0" applyAlignment="0">
      <protection/>
    </xf>
    <xf numFmtId="198" fontId="3" fillId="0" borderId="0" applyFill="0" applyBorder="0" applyAlignment="0">
      <protection/>
    </xf>
    <xf numFmtId="204" fontId="3" fillId="0" borderId="0" applyFill="0" applyBorder="0" applyAlignment="0">
      <protection/>
    </xf>
    <xf numFmtId="204" fontId="3" fillId="0" borderId="0" applyFill="0" applyBorder="0" applyAlignment="0">
      <protection/>
    </xf>
    <xf numFmtId="205" fontId="4" fillId="0" borderId="0" applyFill="0" applyBorder="0" applyAlignment="0">
      <protection/>
    </xf>
    <xf numFmtId="0" fontId="69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0" fillId="51" borderId="3" applyNumberFormat="0" applyAlignment="0" applyProtection="0"/>
    <xf numFmtId="0" fontId="70" fillId="51" borderId="3" applyNumberFormat="0" applyAlignment="0" applyProtection="0"/>
    <xf numFmtId="0" fontId="70" fillId="51" borderId="3" applyNumberFormat="0" applyAlignment="0" applyProtection="0"/>
    <xf numFmtId="0" fontId="71" fillId="0" borderId="0">
      <alignment/>
      <protection/>
    </xf>
    <xf numFmtId="0" fontId="72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40" borderId="5" applyNumberFormat="0" applyAlignment="0" applyProtection="0"/>
    <xf numFmtId="0" fontId="72" fillId="40" borderId="5" applyNumberFormat="0" applyAlignment="0" applyProtection="0"/>
    <xf numFmtId="0" fontId="72" fillId="40" borderId="5" applyNumberFormat="0" applyAlignment="0" applyProtection="0"/>
    <xf numFmtId="0" fontId="73" fillId="0" borderId="0" applyNumberFormat="0" applyFill="0" applyBorder="0" applyProtection="0">
      <alignment horizontal="right"/>
    </xf>
    <xf numFmtId="206" fontId="3" fillId="0" borderId="0" applyFill="0" applyBorder="0" applyAlignment="0" applyProtection="0"/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207" fontId="3" fillId="0" borderId="0">
      <alignment/>
      <protection/>
    </xf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" fillId="0" borderId="0" applyNumberFormat="0" applyFont="0" applyFill="0" applyBorder="0" applyAlignment="0">
      <protection/>
    </xf>
    <xf numFmtId="0" fontId="7" fillId="0" borderId="0" applyNumberFormat="0" applyFont="0" applyFill="0" applyBorder="0" applyAlignment="0">
      <protection/>
    </xf>
    <xf numFmtId="7" fontId="3" fillId="0" borderId="0" applyFill="0" applyBorder="0" applyAlignment="0" applyProtection="0"/>
    <xf numFmtId="0" fontId="26" fillId="0" borderId="0" applyFont="0" applyFill="0" applyBorder="0" applyAlignment="0" applyProtection="0"/>
    <xf numFmtId="205" fontId="4" fillId="0" borderId="0" applyFont="0" applyFill="0" applyBorder="0" applyAlignment="0" applyProtection="0"/>
    <xf numFmtId="7" fontId="3" fillId="0" borderId="0" applyFill="0" applyBorder="0" applyAlignment="0" applyProtection="0"/>
    <xf numFmtId="7" fontId="3" fillId="0" borderId="0" applyFill="0" applyBorder="0" applyAlignment="0" applyProtection="0"/>
    <xf numFmtId="0" fontId="26" fillId="0" borderId="0" applyFont="0" applyFill="0" applyBorder="0" applyAlignment="0" applyProtection="0"/>
    <xf numFmtId="3" fontId="2" fillId="0" borderId="0" applyFont="0" applyFill="0" applyBorder="0" applyAlignment="0" applyProtection="0"/>
    <xf numFmtId="209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4" fillId="0" borderId="0">
      <alignment/>
      <protection/>
    </xf>
    <xf numFmtId="210" fontId="3" fillId="32" borderId="0" applyFont="0" applyBorder="0">
      <alignment/>
      <protection/>
    </xf>
    <xf numFmtId="210" fontId="3" fillId="32" borderId="0" applyFont="0" applyBorder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75" fillId="0" borderId="0" applyFill="0" applyBorder="0" applyAlignment="0">
      <protection/>
    </xf>
    <xf numFmtId="15" fontId="76" fillId="0" borderId="0">
      <alignment/>
      <protection/>
    </xf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77" fillId="0" borderId="0">
      <alignment/>
      <protection/>
    </xf>
    <xf numFmtId="0" fontId="78" fillId="0" borderId="0" applyNumberFormat="0" applyFill="0" applyBorder="0" applyProtection="0">
      <alignment horizontal="left"/>
    </xf>
    <xf numFmtId="0" fontId="79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9" fillId="55" borderId="0" applyNumberFormat="0" applyBorder="0" applyAlignment="0" applyProtection="0"/>
    <xf numFmtId="208" fontId="3" fillId="0" borderId="0" applyFill="0" applyBorder="0" applyAlignment="0">
      <protection/>
    </xf>
    <xf numFmtId="208" fontId="3" fillId="0" borderId="0" applyFill="0" applyBorder="0" applyAlignment="0">
      <protection/>
    </xf>
    <xf numFmtId="205" fontId="4" fillId="0" borderId="0" applyFill="0" applyBorder="0" applyAlignment="0">
      <protection/>
    </xf>
    <xf numFmtId="208" fontId="3" fillId="0" borderId="0" applyFill="0" applyBorder="0" applyAlignment="0">
      <protection/>
    </xf>
    <xf numFmtId="208" fontId="3" fillId="0" borderId="0" applyFill="0" applyBorder="0" applyAlignment="0">
      <protection/>
    </xf>
    <xf numFmtId="213" fontId="4" fillId="0" borderId="0" applyFill="0" applyBorder="0" applyAlignment="0">
      <protection/>
    </xf>
    <xf numFmtId="205" fontId="4" fillId="0" borderId="0" applyFill="0" applyBorder="0" applyAlignment="0">
      <protection/>
    </xf>
    <xf numFmtId="0" fontId="80" fillId="0" borderId="0" applyNumberFormat="0" applyFill="0" applyBorder="0" applyProtection="0">
      <alignment horizontal="right"/>
    </xf>
    <xf numFmtId="214" fontId="2" fillId="0" borderId="0" applyFont="0" applyFill="0" applyBorder="0" applyAlignment="0" applyProtection="0"/>
    <xf numFmtId="215" fontId="3" fillId="0" borderId="0" applyFill="0" applyBorder="0" applyAlignment="0" applyProtection="0"/>
    <xf numFmtId="0" fontId="81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2" fontId="31" fillId="0" borderId="0">
      <alignment/>
      <protection locked="0"/>
    </xf>
    <xf numFmtId="42" fontId="31" fillId="0" borderId="0">
      <alignment/>
      <protection locked="0"/>
    </xf>
    <xf numFmtId="42" fontId="31" fillId="0" borderId="0">
      <alignment/>
      <protection locked="0"/>
    </xf>
    <xf numFmtId="42" fontId="31" fillId="0" borderId="0">
      <alignment/>
      <protection locked="0"/>
    </xf>
    <xf numFmtId="42" fontId="82" fillId="0" borderId="0">
      <alignment/>
      <protection locked="0"/>
    </xf>
    <xf numFmtId="42" fontId="31" fillId="0" borderId="0">
      <alignment/>
      <protection locked="0"/>
    </xf>
    <xf numFmtId="42" fontId="31" fillId="0" borderId="0">
      <alignment/>
      <protection locked="0"/>
    </xf>
    <xf numFmtId="42" fontId="31" fillId="0" borderId="0">
      <alignment/>
      <protection locked="0"/>
    </xf>
    <xf numFmtId="42" fontId="31" fillId="0" borderId="0">
      <alignment/>
      <protection locked="0"/>
    </xf>
    <xf numFmtId="42" fontId="31" fillId="0" borderId="0">
      <alignment/>
      <protection locked="0"/>
    </xf>
    <xf numFmtId="42" fontId="31" fillId="0" borderId="0">
      <alignment/>
      <protection locked="0"/>
    </xf>
    <xf numFmtId="42" fontId="83" fillId="0" borderId="0">
      <alignment/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4" fillId="0" borderId="0" applyNumberFormat="0" applyFill="0" applyBorder="0" applyProtection="0">
      <alignment horizontal="right"/>
    </xf>
    <xf numFmtId="0" fontId="85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38" fontId="5" fillId="32" borderId="0" applyNumberFormat="0" applyBorder="0" applyAlignment="0" applyProtection="0"/>
    <xf numFmtId="0" fontId="86" fillId="0" borderId="0">
      <alignment horizontal="left"/>
      <protection/>
    </xf>
    <xf numFmtId="0" fontId="87" fillId="0" borderId="6" applyNumberFormat="0" applyAlignment="0" applyProtection="0"/>
    <xf numFmtId="0" fontId="87" fillId="0" borderId="7">
      <alignment horizontal="left" vertical="center"/>
      <protection/>
    </xf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3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8" fontId="50" fillId="0" borderId="0">
      <alignment/>
      <protection locked="0"/>
    </xf>
    <xf numFmtId="0" fontId="96" fillId="0" borderId="0">
      <alignment/>
      <protection/>
    </xf>
    <xf numFmtId="168" fontId="97" fillId="0" borderId="0">
      <alignment/>
      <protection locked="0"/>
    </xf>
    <xf numFmtId="0" fontId="2" fillId="0" borderId="0">
      <alignment/>
      <protection/>
    </xf>
    <xf numFmtId="0" fontId="7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8" fillId="13" borderId="3" applyNumberFormat="0" applyAlignment="0" applyProtection="0"/>
    <xf numFmtId="10" fontId="5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98" fillId="47" borderId="3" applyNumberFormat="0" applyAlignment="0" applyProtection="0"/>
    <xf numFmtId="0" fontId="98" fillId="47" borderId="3" applyNumberFormat="0" applyAlignment="0" applyProtection="0"/>
    <xf numFmtId="0" fontId="98" fillId="47" borderId="3" applyNumberFormat="0" applyAlignment="0" applyProtection="0"/>
    <xf numFmtId="0" fontId="99" fillId="0" borderId="0" applyNumberFormat="0" applyFill="0" applyBorder="0" applyProtection="0">
      <alignment horizontal="left"/>
    </xf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208" fontId="3" fillId="0" borderId="0" applyFill="0" applyBorder="0" applyAlignment="0">
      <protection/>
    </xf>
    <xf numFmtId="208" fontId="3" fillId="0" borderId="0" applyFill="0" applyBorder="0" applyAlignment="0">
      <protection/>
    </xf>
    <xf numFmtId="205" fontId="4" fillId="0" borderId="0" applyFill="0" applyBorder="0" applyAlignment="0">
      <protection/>
    </xf>
    <xf numFmtId="208" fontId="3" fillId="0" borderId="0" applyFill="0" applyBorder="0" applyAlignment="0">
      <protection/>
    </xf>
    <xf numFmtId="208" fontId="3" fillId="0" borderId="0" applyFill="0" applyBorder="0" applyAlignment="0">
      <protection/>
    </xf>
    <xf numFmtId="213" fontId="4" fillId="0" borderId="0" applyFill="0" applyBorder="0" applyAlignment="0">
      <protection/>
    </xf>
    <xf numFmtId="205" fontId="4" fillId="0" borderId="0" applyFill="0" applyBorder="0" applyAlignment="0">
      <protection/>
    </xf>
    <xf numFmtId="0" fontId="100" fillId="0" borderId="14" applyNumberFormat="0" applyFill="0" applyAlignment="0" applyProtection="0"/>
    <xf numFmtId="0" fontId="2" fillId="57" borderId="15" applyNumberFormat="0" applyFont="0" applyAlignment="0" applyProtection="0"/>
    <xf numFmtId="0" fontId="2" fillId="57" borderId="15" applyNumberFormat="0" applyFont="0" applyAlignment="0" applyProtection="0"/>
    <xf numFmtId="0" fontId="2" fillId="57" borderId="15" applyNumberFormat="0" applyFont="0" applyAlignment="0" applyProtection="0"/>
    <xf numFmtId="0" fontId="101" fillId="0" borderId="14" applyNumberFormat="0" applyFill="0" applyAlignment="0" applyProtection="0"/>
    <xf numFmtId="0" fontId="101" fillId="0" borderId="14" applyNumberFormat="0" applyFill="0" applyAlignment="0" applyProtection="0"/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102" fillId="0" borderId="16">
      <alignment/>
      <protection/>
    </xf>
    <xf numFmtId="216" fontId="76" fillId="0" borderId="0" applyFont="0" applyFill="0" applyBorder="0" applyAlignment="0" applyProtection="0"/>
    <xf numFmtId="217" fontId="76" fillId="0" borderId="0" applyFont="0" applyFill="0" applyBorder="0" applyAlignment="0" applyProtection="0"/>
    <xf numFmtId="206" fontId="103" fillId="0" borderId="0" applyFill="0" applyBorder="0">
      <alignment/>
      <protection/>
    </xf>
    <xf numFmtId="0" fontId="104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4" fillId="57" borderId="0" applyNumberFormat="0" applyBorder="0" applyAlignment="0" applyProtection="0"/>
    <xf numFmtId="0" fontId="104" fillId="57" borderId="0" applyNumberFormat="0" applyBorder="0" applyAlignment="0" applyProtection="0"/>
    <xf numFmtId="0" fontId="104" fillId="57" borderId="0" applyNumberFormat="0" applyBorder="0" applyAlignment="0" applyProtection="0"/>
    <xf numFmtId="0" fontId="3" fillId="0" borderId="0" applyNumberFormat="0" applyFill="0" applyBorder="0" applyAlignment="0" applyProtection="0"/>
    <xf numFmtId="0" fontId="103" fillId="0" borderId="0">
      <alignment/>
      <protection/>
    </xf>
    <xf numFmtId="218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2" fillId="56" borderId="17" applyNumberFormat="0" applyFont="0" applyAlignment="0" applyProtection="0"/>
    <xf numFmtId="0" fontId="1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1" fillId="38" borderId="17" applyNumberFormat="0" applyFont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9" fontId="105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8" fontId="50" fillId="0" borderId="0">
      <alignment/>
      <protection locked="0"/>
    </xf>
    <xf numFmtId="168" fontId="50" fillId="0" borderId="0">
      <alignment/>
      <protection locked="0"/>
    </xf>
    <xf numFmtId="197" fontId="47" fillId="0" borderId="0" applyFont="0" applyFill="0" applyBorder="0" applyAlignment="0" applyProtection="0"/>
    <xf numFmtId="168" fontId="4" fillId="0" borderId="0">
      <alignment/>
      <protection locked="0"/>
    </xf>
    <xf numFmtId="168" fontId="4" fillId="0" borderId="0">
      <alignment/>
      <protection locked="0"/>
    </xf>
    <xf numFmtId="198" fontId="47" fillId="0" borderId="0" applyFont="0" applyFill="0" applyBorder="0" applyAlignment="0" applyProtection="0"/>
    <xf numFmtId="168" fontId="4" fillId="0" borderId="0">
      <alignment/>
      <protection locked="0"/>
    </xf>
    <xf numFmtId="0" fontId="78" fillId="0" borderId="0" applyNumberFormat="0" applyFill="0" applyBorder="0" applyProtection="0">
      <alignment horizontal="left"/>
    </xf>
    <xf numFmtId="0" fontId="106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06" fillId="51" borderId="18" applyNumberFormat="0" applyAlignment="0" applyProtection="0"/>
    <xf numFmtId="0" fontId="106" fillId="51" borderId="18" applyNumberFormat="0" applyAlignment="0" applyProtection="0"/>
    <xf numFmtId="0" fontId="106" fillId="51" borderId="18" applyNumberFormat="0" applyAlignment="0" applyProtection="0"/>
    <xf numFmtId="10" fontId="3" fillId="0" borderId="0" applyFill="0" applyBorder="0" applyAlignment="0" applyProtection="0"/>
    <xf numFmtId="217" fontId="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3" fillId="0" borderId="0" applyFill="0" applyBorder="0" applyAlignment="0" applyProtection="0"/>
    <xf numFmtId="0" fontId="107" fillId="0" borderId="0" applyNumberFormat="0" applyFill="0" applyBorder="0" applyProtection="0">
      <alignment horizontal="right"/>
    </xf>
    <xf numFmtId="208" fontId="3" fillId="0" borderId="0" applyFill="0" applyBorder="0" applyAlignment="0">
      <protection/>
    </xf>
    <xf numFmtId="208" fontId="3" fillId="0" borderId="0" applyFill="0" applyBorder="0" applyAlignment="0">
      <protection/>
    </xf>
    <xf numFmtId="205" fontId="4" fillId="0" borderId="0" applyFill="0" applyBorder="0" applyAlignment="0">
      <protection/>
    </xf>
    <xf numFmtId="208" fontId="3" fillId="0" borderId="0" applyFill="0" applyBorder="0" applyAlignment="0">
      <protection/>
    </xf>
    <xf numFmtId="208" fontId="3" fillId="0" borderId="0" applyFill="0" applyBorder="0" applyAlignment="0">
      <protection/>
    </xf>
    <xf numFmtId="213" fontId="4" fillId="0" borderId="0" applyFill="0" applyBorder="0" applyAlignment="0">
      <protection/>
    </xf>
    <xf numFmtId="205" fontId="4" fillId="0" borderId="0" applyFill="0" applyBorder="0" applyAlignment="0">
      <protection/>
    </xf>
    <xf numFmtId="4" fontId="108" fillId="0" borderId="0" applyFont="0" applyFill="0" applyBorder="0" applyProtection="0">
      <alignment horizontal="right"/>
    </xf>
    <xf numFmtId="0" fontId="76" fillId="0" borderId="0" applyNumberFormat="0" applyFont="0" applyFill="0" applyBorder="0" applyAlignment="0" applyProtection="0"/>
    <xf numFmtId="15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0" fontId="109" fillId="0" borderId="16">
      <alignment horizontal="center"/>
      <protection/>
    </xf>
    <xf numFmtId="3" fontId="76" fillId="0" borderId="0" applyFont="0" applyFill="0" applyBorder="0" applyAlignment="0" applyProtection="0"/>
    <xf numFmtId="0" fontId="76" fillId="60" borderId="0" applyNumberFormat="0" applyFont="0" applyBorder="0" applyAlignment="0" applyProtection="0"/>
    <xf numFmtId="0" fontId="77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75" fillId="2" borderId="0">
      <alignment horizontal="left" vertical="top"/>
      <protection/>
    </xf>
    <xf numFmtId="0" fontId="110" fillId="2" borderId="0">
      <alignment horizontal="center" vertical="center"/>
      <protection/>
    </xf>
    <xf numFmtId="0" fontId="111" fillId="2" borderId="0">
      <alignment horizontal="right" vertical="center"/>
      <protection/>
    </xf>
    <xf numFmtId="0" fontId="111" fillId="2" borderId="0">
      <alignment horizontal="right" vertical="center"/>
      <protection/>
    </xf>
    <xf numFmtId="0" fontId="112" fillId="2" borderId="0">
      <alignment horizontal="center" vertical="top"/>
      <protection/>
    </xf>
    <xf numFmtId="0" fontId="112" fillId="2" borderId="0">
      <alignment horizontal="center" vertical="top"/>
      <protection/>
    </xf>
    <xf numFmtId="0" fontId="112" fillId="2" borderId="0">
      <alignment horizontal="center" vertical="top"/>
      <protection/>
    </xf>
    <xf numFmtId="0" fontId="112" fillId="2" borderId="0">
      <alignment horizontal="left" vertical="top"/>
      <protection/>
    </xf>
    <xf numFmtId="0" fontId="112" fillId="2" borderId="0">
      <alignment horizontal="right" vertical="center"/>
      <protection/>
    </xf>
    <xf numFmtId="0" fontId="112" fillId="2" borderId="0">
      <alignment horizontal="right" vertical="center"/>
      <protection/>
    </xf>
    <xf numFmtId="0" fontId="111" fillId="2" borderId="0">
      <alignment horizontal="left" vertical="center"/>
      <protection/>
    </xf>
    <xf numFmtId="0" fontId="111" fillId="2" borderId="0">
      <alignment horizontal="right" vertical="center"/>
      <protection/>
    </xf>
    <xf numFmtId="0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217" fontId="76" fillId="0" borderId="0">
      <alignment horizontal="center"/>
      <protection/>
    </xf>
    <xf numFmtId="0" fontId="102" fillId="0" borderId="0">
      <alignment/>
      <protection/>
    </xf>
    <xf numFmtId="49" fontId="75" fillId="0" borderId="0" applyFill="0" applyBorder="0" applyAlignment="0">
      <protection/>
    </xf>
    <xf numFmtId="222" fontId="4" fillId="0" borderId="0" applyFill="0" applyBorder="0" applyAlignment="0">
      <protection/>
    </xf>
    <xf numFmtId="222" fontId="3" fillId="0" borderId="0" applyFill="0" applyBorder="0" applyAlignment="0">
      <protection/>
    </xf>
    <xf numFmtId="222" fontId="3" fillId="0" borderId="0" applyFill="0" applyBorder="0" applyAlignment="0">
      <protection/>
    </xf>
    <xf numFmtId="0" fontId="115" fillId="0" borderId="0" applyNumberFormat="0" applyFill="0" applyBorder="0" applyAlignment="0" applyProtection="0"/>
    <xf numFmtId="0" fontId="79" fillId="0" borderId="20" applyNumberForma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116" fillId="0" borderId="0" applyNumberFormat="0" applyFill="0" applyBorder="0" applyAlignment="0" applyProtection="0"/>
    <xf numFmtId="0" fontId="67" fillId="61" borderId="23" applyNumberFormat="0" applyAlignment="0" applyProtection="0"/>
    <xf numFmtId="0" fontId="117" fillId="0" borderId="0" applyNumberFormat="0" applyFill="0" applyBorder="0" applyProtection="0">
      <alignment horizontal="right"/>
    </xf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38" fillId="0" borderId="0">
      <alignment/>
      <protection/>
    </xf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84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53" fillId="6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53" fillId="6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53" fillId="64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53" fillId="6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53" fillId="66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53" fillId="67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76" fillId="0" borderId="0">
      <alignment/>
      <protection/>
    </xf>
    <xf numFmtId="0" fontId="119" fillId="13" borderId="3" applyNumberFormat="0" applyAlignment="0" applyProtection="0"/>
    <xf numFmtId="0" fontId="154" fillId="68" borderId="24" applyNumberFormat="0" applyAlignment="0" applyProtection="0"/>
    <xf numFmtId="0" fontId="98" fillId="13" borderId="3" applyNumberFormat="0" applyAlignment="0" applyProtection="0"/>
    <xf numFmtId="0" fontId="98" fillId="13" borderId="3" applyNumberFormat="0" applyAlignment="0" applyProtection="0"/>
    <xf numFmtId="0" fontId="155" fillId="69" borderId="25" applyNumberFormat="0" applyAlignment="0" applyProtection="0"/>
    <xf numFmtId="0" fontId="106" fillId="32" borderId="18" applyNumberFormat="0" applyAlignment="0" applyProtection="0"/>
    <xf numFmtId="0" fontId="106" fillId="32" borderId="18" applyNumberFormat="0" applyAlignment="0" applyProtection="0"/>
    <xf numFmtId="0" fontId="156" fillId="69" borderId="24" applyNumberFormat="0" applyAlignment="0" applyProtection="0"/>
    <xf numFmtId="0" fontId="69" fillId="32" borderId="3" applyNumberFormat="0" applyAlignment="0" applyProtection="0"/>
    <xf numFmtId="0" fontId="69" fillId="32" borderId="3" applyNumberFormat="0" applyAlignment="0" applyProtection="0"/>
    <xf numFmtId="0" fontId="1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226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7" fontId="120" fillId="0" borderId="0" applyFont="0" applyFill="0" applyBorder="0" applyAlignment="0" applyProtection="0"/>
    <xf numFmtId="198" fontId="105" fillId="0" borderId="0" applyFont="0" applyFill="0" applyBorder="0" applyAlignment="0" applyProtection="0"/>
    <xf numFmtId="175" fontId="120" fillId="0" borderId="0" applyFont="0" applyFill="0" applyBorder="0" applyAlignment="0" applyProtection="0"/>
    <xf numFmtId="227" fontId="105" fillId="0" borderId="0" applyFont="0" applyFill="0" applyBorder="0" applyAlignment="0" applyProtection="0"/>
    <xf numFmtId="0" fontId="96" fillId="0" borderId="0">
      <alignment horizontal="center"/>
      <protection/>
    </xf>
    <xf numFmtId="0" fontId="96" fillId="0" borderId="0">
      <alignment horizontal="center"/>
      <protection/>
    </xf>
    <xf numFmtId="0" fontId="158" fillId="0" borderId="26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159" fillId="0" borderId="27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160" fillId="0" borderId="28" applyNumberFormat="0" applyFill="0" applyAlignment="0" applyProtection="0"/>
    <xf numFmtId="0" fontId="93" fillId="0" borderId="11" applyNumberFormat="0" applyFill="0" applyAlignment="0" applyProtection="0"/>
    <xf numFmtId="0" fontId="93" fillId="0" borderId="11" applyNumberFormat="0" applyFill="0" applyAlignment="0" applyProtection="0"/>
    <xf numFmtId="0" fontId="16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58" borderId="17" applyNumberFormat="0" applyFont="0" applyAlignment="0" applyProtection="0"/>
    <xf numFmtId="0" fontId="105" fillId="0" borderId="0">
      <alignment/>
      <protection/>
    </xf>
    <xf numFmtId="0" fontId="161" fillId="0" borderId="29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162" fillId="70" borderId="30" applyNumberFormat="0" applyAlignment="0" applyProtection="0"/>
    <xf numFmtId="0" fontId="72" fillId="52" borderId="5" applyNumberFormat="0" applyAlignment="0" applyProtection="0"/>
    <xf numFmtId="0" fontId="72" fillId="52" borderId="5" applyNumberFormat="0" applyAlignment="0" applyProtection="0"/>
    <xf numFmtId="0" fontId="16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64" fillId="71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2" fillId="0" borderId="0" applyNumberFormat="0" applyFill="0" applyProtection="0">
      <alignment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2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2" fillId="0" borderId="0" applyNumberFormat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5" fillId="0" borderId="0" applyNumberFormat="0" applyFill="0" applyBorder="0" applyAlignment="0" applyProtection="0"/>
    <xf numFmtId="0" fontId="166" fillId="72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6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0" fontId="2" fillId="56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8" fillId="0" borderId="32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77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231" fontId="3" fillId="0" borderId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3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0" fillId="74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20" fillId="0" borderId="0">
      <alignment/>
      <protection locked="0"/>
    </xf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43" fillId="42" borderId="0" applyNumberFormat="0" applyBorder="0" applyAlignment="0" applyProtection="0"/>
    <xf numFmtId="0" fontId="43" fillId="26" borderId="0" applyNumberFormat="0" applyBorder="0" applyAlignment="0" applyProtection="0"/>
    <xf numFmtId="0" fontId="43" fillId="28" borderId="0" applyNumberFormat="0" applyBorder="0" applyAlignment="0" applyProtection="0"/>
    <xf numFmtId="0" fontId="43" fillId="46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52" borderId="5" applyNumberFormat="0" applyAlignment="0" applyProtection="0"/>
    <xf numFmtId="0" fontId="128" fillId="58" borderId="0" applyNumberFormat="0" applyBorder="0" applyAlignment="0" applyProtection="0"/>
    <xf numFmtId="0" fontId="3" fillId="56" borderId="17" applyNumberFormat="0" applyFont="0" applyAlignment="0" applyProtection="0"/>
    <xf numFmtId="0" fontId="129" fillId="0" borderId="14" applyNumberFormat="0" applyFill="0" applyAlignment="0" applyProtection="0"/>
    <xf numFmtId="2" fontId="13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40" fontId="134" fillId="0" borderId="0" applyFont="0" applyFill="0" applyBorder="0" applyAlignment="0" applyProtection="0"/>
    <xf numFmtId="38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36" fillId="0" borderId="0">
      <alignment/>
      <protection/>
    </xf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176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4" fontId="130" fillId="0" borderId="0" applyFont="0" applyFill="0" applyBorder="0" applyAlignment="0" applyProtection="0"/>
    <xf numFmtId="3" fontId="130" fillId="0" borderId="0" applyFont="0" applyFill="0" applyBorder="0" applyAlignment="0" applyProtection="0"/>
    <xf numFmtId="0" fontId="138" fillId="13" borderId="3" applyNumberFormat="0" applyAlignment="0" applyProtection="0"/>
    <xf numFmtId="0" fontId="139" fillId="32" borderId="18" applyNumberFormat="0" applyAlignment="0" applyProtection="0"/>
    <xf numFmtId="0" fontId="7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77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Protection="0">
      <alignment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 applyAlignment="0"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Protection="0">
      <alignment/>
    </xf>
    <xf numFmtId="0" fontId="77" fillId="0" borderId="0" applyFont="0" applyFill="0" applyBorder="0" applyAlignment="0" applyProtection="0"/>
    <xf numFmtId="176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10" fontId="130" fillId="0" borderId="0" applyFont="0" applyFill="0" applyBorder="0" applyAlignment="0" applyProtection="0"/>
    <xf numFmtId="0" fontId="26" fillId="0" borderId="0">
      <alignment/>
      <protection/>
    </xf>
    <xf numFmtId="0" fontId="137" fillId="0" borderId="0">
      <alignment/>
      <protection/>
    </xf>
    <xf numFmtId="0" fontId="130" fillId="0" borderId="21" applyNumberFormat="0" applyFont="0" applyFill="0" applyAlignment="0" applyProtection="0"/>
    <xf numFmtId="236" fontId="3" fillId="0" borderId="0" applyFont="0" applyFill="0" applyBorder="0" applyAlignment="0" applyProtection="0"/>
    <xf numFmtId="237" fontId="130" fillId="0" borderId="0" applyFont="0" applyFill="0" applyBorder="0" applyAlignment="0" applyProtection="0"/>
    <xf numFmtId="0" fontId="134" fillId="0" borderId="0">
      <alignment/>
      <protection/>
    </xf>
    <xf numFmtId="0" fontId="3" fillId="0" borderId="0">
      <alignment/>
      <protection/>
    </xf>
    <xf numFmtId="0" fontId="140" fillId="5" borderId="0" applyNumberFormat="0" applyBorder="0" applyAlignment="0" applyProtection="0"/>
    <xf numFmtId="232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0" fontId="40" fillId="0" borderId="0">
      <alignment/>
      <protection/>
    </xf>
    <xf numFmtId="0" fontId="141" fillId="7" borderId="0" applyNumberFormat="0" applyBorder="0" applyAlignment="0" applyProtection="0"/>
    <xf numFmtId="0" fontId="142" fillId="0" borderId="8" applyNumberFormat="0" applyFill="0" applyAlignment="0" applyProtection="0"/>
    <xf numFmtId="0" fontId="143" fillId="0" borderId="10" applyNumberFormat="0" applyFill="0" applyAlignment="0" applyProtection="0"/>
    <xf numFmtId="0" fontId="144" fillId="0" borderId="11" applyNumberFormat="0" applyFill="0" applyAlignment="0" applyProtection="0"/>
    <xf numFmtId="0" fontId="144" fillId="0" borderId="0" applyNumberFormat="0" applyFill="0" applyBorder="0" applyAlignment="0" applyProtection="0"/>
    <xf numFmtId="0" fontId="145" fillId="32" borderId="3" applyNumberFormat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48" fillId="0" borderId="20" applyNumberFormat="0" applyFill="0" applyAlignment="0" applyProtection="0"/>
  </cellStyleXfs>
  <cellXfs count="33">
    <xf numFmtId="0" fontId="0" fillId="0" borderId="0" xfId="0" applyFont="1" applyAlignment="1">
      <alignment/>
    </xf>
    <xf numFmtId="0" fontId="87" fillId="0" borderId="0" xfId="2237" applyNumberFormat="1" applyFont="1" applyAlignment="1">
      <alignment horizontal="center" vertical="center" wrapText="1"/>
      <protection/>
    </xf>
    <xf numFmtId="0" fontId="66" fillId="0" borderId="2" xfId="2237" applyNumberFormat="1" applyFont="1" applyBorder="1" applyAlignment="1">
      <alignment horizontal="center" vertical="center" wrapText="1"/>
      <protection/>
    </xf>
    <xf numFmtId="0" fontId="7" fillId="0" borderId="0" xfId="2237" applyFont="1" applyFill="1" applyAlignment="1">
      <alignment horizontal="center"/>
      <protection/>
    </xf>
    <xf numFmtId="0" fontId="5" fillId="0" borderId="0" xfId="2237" applyNumberFormat="1" applyAlignment="1">
      <alignment horizontal="left"/>
      <protection/>
    </xf>
    <xf numFmtId="0" fontId="5" fillId="0" borderId="0" xfId="2237" applyAlignment="1">
      <alignment horizontal="left"/>
      <protection/>
    </xf>
    <xf numFmtId="0" fontId="149" fillId="0" borderId="0" xfId="2237" applyNumberFormat="1" applyFont="1" applyAlignment="1">
      <alignment horizontal="center" vertical="center"/>
      <protection/>
    </xf>
    <xf numFmtId="1" fontId="150" fillId="0" borderId="2" xfId="2237" applyNumberFormat="1" applyFont="1" applyBorder="1" applyAlignment="1">
      <alignment horizontal="center" vertical="center"/>
      <protection/>
    </xf>
    <xf numFmtId="0" fontId="5" fillId="0" borderId="2" xfId="2237" applyNumberFormat="1" applyFont="1" applyBorder="1" applyAlignment="1">
      <alignment horizontal="left" wrapText="1"/>
      <protection/>
    </xf>
    <xf numFmtId="164" fontId="5" fillId="0" borderId="2" xfId="2237" applyNumberFormat="1" applyFont="1" applyBorder="1" applyAlignment="1">
      <alignment horizontal="center" vertical="center"/>
      <protection/>
    </xf>
    <xf numFmtId="3" fontId="5" fillId="0" borderId="2" xfId="2237" applyNumberFormat="1" applyFont="1" applyBorder="1" applyAlignment="1">
      <alignment horizontal="center" vertical="center"/>
      <protection/>
    </xf>
    <xf numFmtId="0" fontId="150" fillId="0" borderId="2" xfId="2237" applyNumberFormat="1" applyFont="1" applyBorder="1" applyAlignment="1">
      <alignment horizontal="left" wrapText="1"/>
      <protection/>
    </xf>
    <xf numFmtId="164" fontId="150" fillId="0" borderId="2" xfId="2237" applyNumberFormat="1" applyFont="1" applyBorder="1" applyAlignment="1">
      <alignment horizontal="center" vertical="center"/>
      <protection/>
    </xf>
    <xf numFmtId="3" fontId="150" fillId="0" borderId="2" xfId="2237" applyNumberFormat="1" applyFont="1" applyBorder="1" applyAlignment="1">
      <alignment horizontal="center" vertical="center"/>
      <protection/>
    </xf>
    <xf numFmtId="239" fontId="150" fillId="0" borderId="2" xfId="2237" applyNumberFormat="1" applyFont="1" applyBorder="1" applyAlignment="1">
      <alignment horizontal="center" vertical="center"/>
      <protection/>
    </xf>
    <xf numFmtId="239" fontId="5" fillId="0" borderId="2" xfId="2237" applyNumberFormat="1" applyFont="1" applyBorder="1" applyAlignment="1">
      <alignment horizontal="center" vertical="center"/>
      <protection/>
    </xf>
    <xf numFmtId="1" fontId="5" fillId="0" borderId="2" xfId="2237" applyNumberFormat="1" applyFont="1" applyBorder="1" applyAlignment="1">
      <alignment horizontal="center" vertical="center"/>
      <protection/>
    </xf>
    <xf numFmtId="0" fontId="5" fillId="0" borderId="2" xfId="2237" applyNumberFormat="1" applyBorder="1" applyAlignment="1">
      <alignment horizontal="left" wrapText="1"/>
      <protection/>
    </xf>
    <xf numFmtId="3" fontId="5" fillId="0" borderId="2" xfId="2237" applyNumberFormat="1" applyFill="1" applyBorder="1" applyAlignment="1">
      <alignment horizontal="center"/>
      <protection/>
    </xf>
    <xf numFmtId="0" fontId="5" fillId="0" borderId="2" xfId="2237" applyFill="1" applyBorder="1" applyAlignment="1">
      <alignment horizontal="center"/>
      <protection/>
    </xf>
    <xf numFmtId="3" fontId="5" fillId="0" borderId="2" xfId="2237" applyNumberFormat="1" applyBorder="1" applyAlignment="1">
      <alignment horizontal="center"/>
      <protection/>
    </xf>
    <xf numFmtId="0" fontId="5" fillId="0" borderId="0" xfId="2237" applyAlignment="1">
      <alignment horizontal="center"/>
      <protection/>
    </xf>
    <xf numFmtId="0" fontId="5" fillId="0" borderId="2" xfId="2237" applyBorder="1" applyAlignment="1">
      <alignment horizontal="center"/>
      <protection/>
    </xf>
    <xf numFmtId="0" fontId="6" fillId="0" borderId="0" xfId="2236" applyFont="1" applyFill="1" applyAlignment="1">
      <alignment horizontal="right"/>
      <protection/>
    </xf>
    <xf numFmtId="3" fontId="5" fillId="0" borderId="0" xfId="2237" applyNumberFormat="1" applyAlignment="1">
      <alignment horizontal="left"/>
      <protection/>
    </xf>
    <xf numFmtId="3" fontId="5" fillId="0" borderId="0" xfId="2237" applyNumberFormat="1" applyAlignment="1">
      <alignment horizontal="center"/>
      <protection/>
    </xf>
    <xf numFmtId="3" fontId="7" fillId="0" borderId="0" xfId="2237" applyNumberFormat="1" applyFont="1" applyFill="1" applyAlignment="1">
      <alignment horizontal="center"/>
      <protection/>
    </xf>
    <xf numFmtId="3" fontId="5" fillId="0" borderId="2" xfId="2237" applyNumberFormat="1" applyFill="1" applyBorder="1" applyAlignment="1">
      <alignment horizontal="center" vertical="center"/>
      <protection/>
    </xf>
    <xf numFmtId="3" fontId="149" fillId="0" borderId="0" xfId="2237" applyNumberFormat="1" applyFont="1" applyAlignment="1">
      <alignment horizontal="center" vertical="center"/>
      <protection/>
    </xf>
    <xf numFmtId="0" fontId="66" fillId="0" borderId="2" xfId="2237" applyNumberFormat="1" applyFont="1" applyBorder="1" applyAlignment="1">
      <alignment horizontal="center" vertical="center" wrapText="1"/>
      <protection/>
    </xf>
    <xf numFmtId="0" fontId="87" fillId="0" borderId="0" xfId="2237" applyNumberFormat="1" applyFont="1" applyAlignment="1">
      <alignment horizontal="center" vertical="center" wrapText="1"/>
      <protection/>
    </xf>
    <xf numFmtId="0" fontId="66" fillId="0" borderId="33" xfId="2237" applyNumberFormat="1" applyFont="1" applyBorder="1" applyAlignment="1">
      <alignment horizontal="center" vertical="center"/>
      <protection/>
    </xf>
    <xf numFmtId="0" fontId="66" fillId="0" borderId="34" xfId="2237" applyNumberFormat="1" applyFont="1" applyBorder="1" applyAlignment="1">
      <alignment horizontal="center" vertical="center"/>
      <protection/>
    </xf>
  </cellXfs>
  <cellStyles count="2412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          &#13;&#10;mouse.drv=lmouse.drv" xfId="20"/>
    <cellStyle name="&#13;&#10;mouse.drv=lmouse.drv" xfId="21"/>
    <cellStyle name="?" xfId="22"/>
    <cellStyle name="?? [0.00]_PRODUCT DETAIL Q1" xfId="23"/>
    <cellStyle name="?? [0]_1-3? " xfId="24"/>
    <cellStyle name="??,_x0005__x0014_" xfId="25"/>
    <cellStyle name="???? [0.00]_PRODUCT DETAIL Q1" xfId="26"/>
    <cellStyle name="???? [0]_? " xfId="27"/>
    <cellStyle name="?????" xfId="28"/>
    <cellStyle name="????? " xfId="29"/>
    <cellStyle name="????? &quot;???" xfId="30"/>
    <cellStyle name="????? [0]_? " xfId="31"/>
    <cellStyle name="?????. ???(???.)" xfId="32"/>
    <cellStyle name="??????" xfId="33"/>
    <cellStyle name="?????? " xfId="34"/>
    <cellStyle name="???????" xfId="35"/>
    <cellStyle name="??????? " xfId="36"/>
    <cellStyle name="??????? ???" xfId="37"/>
    <cellStyle name="????????" xfId="38"/>
    <cellStyle name="???????? (2)" xfId="39"/>
    <cellStyle name="???????? [0]" xfId="40"/>
    <cellStyle name="????????. (2)" xfId="41"/>
    <cellStyle name="??????????" xfId="42"/>
    <cellStyle name="?????????? [0]" xfId="43"/>
    <cellStyle name="?????????? 57.98)" xfId="44"/>
    <cellStyle name="???????????" xfId="45"/>
    <cellStyle name="??????????? 2" xfId="46"/>
    <cellStyle name="????????????? ???????????" xfId="47"/>
    <cellStyle name="????????????? ??????????? 2" xfId="48"/>
    <cellStyle name="???????????_база" xfId="49"/>
    <cellStyle name="??????????_1" xfId="50"/>
    <cellStyle name="????????_ ?? 25 ???" xfId="51"/>
    <cellStyle name="???????_ ????.???" xfId="52"/>
    <cellStyle name="??????_ ?? 25 ???" xfId="53"/>
    <cellStyle name="??????1 (2)" xfId="54"/>
    <cellStyle name="??????1 (3)" xfId="55"/>
    <cellStyle name="??????1 (5)" xfId="56"/>
    <cellStyle name="??????3" xfId="57"/>
    <cellStyle name="??????6 (2)" xfId="58"/>
    <cellStyle name="?????_? " xfId="59"/>
    <cellStyle name="????_? " xfId="60"/>
    <cellStyle name="????DAMAS" xfId="61"/>
    <cellStyle name="????DMILSUMMARY" xfId="62"/>
    <cellStyle name="????nexia-B3" xfId="63"/>
    <cellStyle name="????nexia-B3 (2)" xfId="64"/>
    <cellStyle name="????nexia-B3_Raw Material" xfId="65"/>
    <cellStyle name="????TICO" xfId="66"/>
    <cellStyle name="???XLS!check_filesche|_x0005_" xfId="67"/>
    <cellStyle name="??_~att0005" xfId="68"/>
    <cellStyle name="?’ћѓћ‚›‰" xfId="69"/>
    <cellStyle name="?”´?_REV3 " xfId="70"/>
    <cellStyle name="?AU?XLS!check_filesche|_x0005_" xfId="71"/>
    <cellStyle name="?AU»?XLS!check_filesche|_x0005_" xfId="72"/>
    <cellStyle name="?마 [0]_?3?1차 " xfId="73"/>
    <cellStyle name="?마_?3?1차 " xfId="74"/>
    <cellStyle name="?핺_?3?1차 " xfId="75"/>
    <cellStyle name="_??-MAN-POWER LOADING" xfId="76"/>
    <cellStyle name="_??-MAN-POWER LOADING_ТЭО 195000 БП 2008 1% рент 23% пов цен" xfId="77"/>
    <cellStyle name="_??-MAN-POWER LOADING_ТЭО 205000 БП 2008 1% рент 23% пов цен" xfId="78"/>
    <cellStyle name="____business plan_________UzDWn_2006" xfId="79"/>
    <cellStyle name="_060217 Order Plan(March incresed)" xfId="80"/>
    <cellStyle name="_1 кв ФАКТОР" xfId="81"/>
    <cellStyle name="_1 кв ФАКТОР" xfId="82"/>
    <cellStyle name="_1 кв ФАКТОР" xfId="83"/>
    <cellStyle name="_1 кв ФАКТОР" xfId="84"/>
    <cellStyle name="_1.Промышленность" xfId="85"/>
    <cellStyle name="_1.Промышленность" xfId="86"/>
    <cellStyle name="_1.Промышленность" xfId="87"/>
    <cellStyle name="_1.Промышленность" xfId="88"/>
    <cellStyle name="_1.Промышленность_ВВП пром (2)" xfId="89"/>
    <cellStyle name="_1.Промышленность_ВВП пром (2)" xfId="90"/>
    <cellStyle name="_1.Промышленность_ВВП пром (2)" xfId="91"/>
    <cellStyle name="_1.Промышленность_ВВП пром (2)" xfId="92"/>
    <cellStyle name="_1.Промышленность_газомекость последний" xfId="93"/>
    <cellStyle name="_1.Промышленность_газомекость последний" xfId="94"/>
    <cellStyle name="_1.Промышленность_газомекость последний" xfId="95"/>
    <cellStyle name="_1.Промышленность_газомекость последний" xfId="96"/>
    <cellStyle name="_1.Промышленность_газомекость последний_Копия ГАК" xfId="97"/>
    <cellStyle name="_1.Промышленность_газомекость последний_Копия ГАК" xfId="98"/>
    <cellStyle name="_1.Промышленность_газомекость последний_Копия ГАК" xfId="99"/>
    <cellStyle name="_1.Промышленность_газомекость последний_Копия ГАК" xfId="100"/>
    <cellStyle name="_1.Промышленность_газомекость последний_прил и рассм АП вариант МЭ. xls" xfId="101"/>
    <cellStyle name="_1.Промышленность_газомекость последний_прил и рассм АП вариант МЭ. xls" xfId="102"/>
    <cellStyle name="_1.Промышленность_газомекость последний_прил и рассм АП вариант МЭ. xls" xfId="103"/>
    <cellStyle name="_1.Промышленность_газомекость последний_прил и рассм АП вариант МЭ. xls" xfId="104"/>
    <cellStyle name="_1.Промышленность_Копия прил  134 и рассм  (6)" xfId="105"/>
    <cellStyle name="_1.Промышленность_Копия прил  134 и рассм  (6)" xfId="106"/>
    <cellStyle name="_1.Промышленность_Копия прил  134 и рассм  (6)" xfId="107"/>
    <cellStyle name="_1.Промышленность_Копия прил  134 и рассм  (6)" xfId="108"/>
    <cellStyle name="_1.Промышленность_формы" xfId="109"/>
    <cellStyle name="_1.Промышленность_формы" xfId="110"/>
    <cellStyle name="_1.Промышленность_формы" xfId="111"/>
    <cellStyle name="_1.Промышленность_формы" xfId="112"/>
    <cellStyle name="_1.Промышленность_формы_Копия ГАК" xfId="113"/>
    <cellStyle name="_1.Промышленность_формы_Копия ГАК" xfId="114"/>
    <cellStyle name="_1.Промышленность_формы_Копия ГАК" xfId="115"/>
    <cellStyle name="_1.Промышленность_формы_Копия ГАК" xfId="116"/>
    <cellStyle name="_1q2010" xfId="117"/>
    <cellStyle name="_1q2010" xfId="118"/>
    <cellStyle name="_1q2010" xfId="119"/>
    <cellStyle name="_1q2010" xfId="120"/>
    <cellStyle name="_1-жадвал" xfId="121"/>
    <cellStyle name="_1П" xfId="122"/>
    <cellStyle name="_1П" xfId="123"/>
    <cellStyle name="_1П" xfId="124"/>
    <cellStyle name="_1П" xfId="125"/>
    <cellStyle name="_2.45 таблица ижтимоий" xfId="126"/>
    <cellStyle name="_2.45 таблица ижтимоий 2" xfId="127"/>
    <cellStyle name="_2.45 таблица ижтимоий_1 кв.2013г.ожидаемый" xfId="128"/>
    <cellStyle name="_2.46 таблица ижтимоий" xfId="129"/>
    <cellStyle name="_2.46 таблица ижтимоий 2" xfId="130"/>
    <cellStyle name="_2.46 таблица ижтимоий_1 кв.2013г.ожидаемый" xfId="131"/>
    <cellStyle name="_2.58 таблица ВЭС" xfId="132"/>
    <cellStyle name="_2.58 таблица ВЭС 2" xfId="133"/>
    <cellStyle name="_2.58 таблица ВЭС_1 кв.2013г.ожидаемый" xfId="134"/>
    <cellStyle name="_2.58 узгаргани" xfId="135"/>
    <cellStyle name="_2008 КХ ЯНГИ ДАСТУР" xfId="136"/>
    <cellStyle name="_2008й прогноз ДАСТУР" xfId="137"/>
    <cellStyle name="_2008й прогноз ДАСТУР 2" xfId="138"/>
    <cellStyle name="_2008й прогноз ДАСТУР_1 кв.2013г.ожидаемый" xfId="139"/>
    <cellStyle name="_21а жадваллар" xfId="140"/>
    <cellStyle name="_21а жадваллар 2" xfId="141"/>
    <cellStyle name="_21а жадваллар_8- 9-10-жадвал" xfId="142"/>
    <cellStyle name="_21а жадваллар_ВВП пром (2)" xfId="143"/>
    <cellStyle name="_21а жадваллар_газомекость последний" xfId="144"/>
    <cellStyle name="_21а жадваллар_ИМПОРТОЗАМЕЩЕНИЕ" xfId="145"/>
    <cellStyle name="_21а жадваллар_Копия прил  134 и рассм  (6)" xfId="146"/>
    <cellStyle name="_21а жадваллар_Ожидаемые рабочие места" xfId="147"/>
    <cellStyle name="_21а жадваллар_Ожидаемые рабочие места 2" xfId="148"/>
    <cellStyle name="_21а жадваллар_Ожидаемые рабочие места_1 кв.2013г.ожидаемый" xfId="149"/>
    <cellStyle name="_21а жадваллар_Форма-ЯИЎ ва бандлик" xfId="150"/>
    <cellStyle name="_21а жадваллар_Форма-ЯИЎ ва бандлик_факт раб места МЭ 05.09.2011" xfId="151"/>
    <cellStyle name="_21а жадваллар_формы" xfId="152"/>
    <cellStyle name="_220 000" xfId="153"/>
    <cellStyle name="_308 форма" xfId="154"/>
    <cellStyle name="_308 форма 2" xfId="155"/>
    <cellStyle name="_308 форма_8- 9-10-жадвал" xfId="156"/>
    <cellStyle name="_308 форма_ВВП пром (2)" xfId="157"/>
    <cellStyle name="_308 форма_газомекость последний" xfId="158"/>
    <cellStyle name="_308 форма_ИМПОРТОЗАМЕЩЕНИЕ" xfId="159"/>
    <cellStyle name="_308 форма_Копия прил  134 и рассм  (6)" xfId="160"/>
    <cellStyle name="_308 форма_Ожидаемые рабочие места" xfId="161"/>
    <cellStyle name="_308 форма_Ожидаемые рабочие места 2" xfId="162"/>
    <cellStyle name="_308 форма_Ожидаемые рабочие места_1 кв.2013г.ожидаемый" xfId="163"/>
    <cellStyle name="_308 форма_Форма-ЯИЎ ва бандлик" xfId="164"/>
    <cellStyle name="_308 форма_Форма-ЯИЎ ва бандлик_факт раб места МЭ 05.09.2011" xfId="165"/>
    <cellStyle name="_308 форма_формы" xfId="166"/>
    <cellStyle name="_4.Инвестиции to" xfId="167"/>
    <cellStyle name="_4.Инвестиции to" xfId="168"/>
    <cellStyle name="_4.Инвестиции to" xfId="169"/>
    <cellStyle name="_4.Инвестиции to" xfId="170"/>
    <cellStyle name="_4.Инвестиции to_газомекость последний" xfId="171"/>
    <cellStyle name="_4.Инвестиции to_газомекость последний" xfId="172"/>
    <cellStyle name="_4.Инвестиции to_газомекость последний" xfId="173"/>
    <cellStyle name="_4.Инвестиции to_газомекость последний" xfId="174"/>
    <cellStyle name="_4.Инвестиции to_Копия прил  134 и рассм  (6)" xfId="175"/>
    <cellStyle name="_4.Инвестиции to_Копия прил  134 и рассм  (6)" xfId="176"/>
    <cellStyle name="_4.Инвестиции to_Копия прил  134 и рассм  (6)" xfId="177"/>
    <cellStyle name="_4.Инвестиции to_Копия прил  134 и рассм  (6)" xfId="178"/>
    <cellStyle name="_4.Инвестиции to_формы" xfId="179"/>
    <cellStyle name="_4.Инвестиции to_формы" xfId="180"/>
    <cellStyle name="_4.Инвестиции to_формы" xfId="181"/>
    <cellStyle name="_4.Инвестиции to_формы" xfId="182"/>
    <cellStyle name="_8- 9-10-жадвал" xfId="183"/>
    <cellStyle name="_8- 9-10-жадвал" xfId="184"/>
    <cellStyle name="_8- 9-10-жадвал" xfId="185"/>
    <cellStyle name="_8- 9-10-жадвал" xfId="186"/>
    <cellStyle name="_8- 9-10-жадвал 2" xfId="187"/>
    <cellStyle name="_8- 9-10-жадвал 2" xfId="188"/>
    <cellStyle name="_8- 9-10-жадвал 2" xfId="189"/>
    <cellStyle name="_8- 9-10-жадвал 2" xfId="190"/>
    <cellStyle name="_9월 해외법인 월별 생산품질현황보고" xfId="191"/>
    <cellStyle name="_APPDIX(2~6)-1012" xfId="192"/>
    <cellStyle name="_AVTOZAZ실적전망(완결)" xfId="193"/>
    <cellStyle name="_BP-135 400-2 05.01.06 (мой с Бестом)" xfId="194"/>
    <cellStyle name="_BP-137 000  Shurik Toshkent  3.05.2006." xfId="195"/>
    <cellStyle name="_BP-137 000  Shurik Toshkent  3.05.2006._payment Oct 17" xfId="196"/>
    <cellStyle name="_BP-170 000  2007 по (БП УзДЭУ) с прогнозом до 2011г." xfId="197"/>
    <cellStyle name="_BP-170 000 02 04 2007" xfId="198"/>
    <cellStyle name="_COST DOWN" xfId="199"/>
    <cellStyle name="_DOHC 검토" xfId="200"/>
    <cellStyle name="_DOHC 검토 2" xfId="201"/>
    <cellStyle name="_Eng Changes_UZ_051005" xfId="202"/>
    <cellStyle name="_FAC WORKSCOPE" xfId="203"/>
    <cellStyle name="_FORMAT-ASSY" xfId="204"/>
    <cellStyle name="_FORMAT-OTH" xfId="205"/>
    <cellStyle name="_FORMAT-PAINT" xfId="206"/>
    <cellStyle name="_IPL Engine T3.T4" xfId="207"/>
    <cellStyle name="_IPL Engine T3.T4_ТЭО 195000 БП 2008 1% рент 23% пов цен" xfId="208"/>
    <cellStyle name="_IPL Engine T3.T4_ТЭО 205000 БП 2008 1% рент 23% пов цен" xfId="209"/>
    <cellStyle name="_LAST CONCEPT-UF PJT" xfId="210"/>
    <cellStyle name="_LAST CONCEPT-UF PJT_ТЭО 195000 БП 2008 1% рент 23% пов цен" xfId="211"/>
    <cellStyle name="_LAST CONCEPT-UF PJT_ТЭО 205000 БП 2008 1% рент 23% пов цен" xfId="212"/>
    <cellStyle name="_M&amp;ELIST9912" xfId="213"/>
    <cellStyle name="_M100MANPOWER" xfId="214"/>
    <cellStyle name="_nRIULYX431lHp4aeNz3U4f9Sr" xfId="215"/>
    <cellStyle name="_Order KD new" xfId="216"/>
    <cellStyle name="_PACKING1" xfId="217"/>
    <cellStyle name="_Plan 2007 BP-167 000   23.06.2006." xfId="218"/>
    <cellStyle name="_PROPOSAL-첨부" xfId="219"/>
    <cellStyle name="_Stock for May~July (1)" xfId="220"/>
    <cellStyle name="_Stock for Nov~Jan" xfId="221"/>
    <cellStyle name="_Stock for Sep~Nov (2)" xfId="222"/>
    <cellStyle name="_svplan001" xfId="223"/>
    <cellStyle name="_THERMOSTAT및CTS결함" xfId="224"/>
    <cellStyle name="_UZDW-M100-????" xfId="225"/>
    <cellStyle name="_UZDW-M100-????_ТЭО 195000 БП 2008 1% рент 23% пов цен" xfId="226"/>
    <cellStyle name="_UZDW-M100-????_ТЭО 205000 БП 2008 1% рент 23% пов цен" xfId="227"/>
    <cellStyle name="_UZDW-M100-부서종합" xfId="228"/>
    <cellStyle name="_UZDW-M100-부서종합_ТЭО 195000 БП 2008 1% рент 23% пов цен" xfId="229"/>
    <cellStyle name="_UZDW-M100-부서종합_ТЭО 205000 БП 2008 1% рент 23% пов цен" xfId="230"/>
    <cellStyle name="_UZDW-press" xfId="231"/>
    <cellStyle name="_vzqctGfSSN7pxTIMVHQDUNFa9" xfId="232"/>
    <cellStyle name="_Апрель Улугбек." xfId="233"/>
    <cellStyle name="_Апрель, Май, Июнь 2006г." xfId="234"/>
    <cellStyle name="_БП- ДЖ-200000" xfId="235"/>
    <cellStyle name="_ВВП пром (2)" xfId="236"/>
    <cellStyle name="_ВВП пром (2)" xfId="237"/>
    <cellStyle name="_ВВП пром (2)" xfId="238"/>
    <cellStyle name="_ВВП пром (2)" xfId="239"/>
    <cellStyle name="_Возможности на Март Локализация" xfId="240"/>
    <cellStyle name="_ГАЖКА" xfId="241"/>
    <cellStyle name="_газомекость последний" xfId="242"/>
    <cellStyle name="_газомекость последний" xfId="243"/>
    <cellStyle name="_газомекость последний" xfId="244"/>
    <cellStyle name="_газомекость последний" xfId="245"/>
    <cellStyle name="_газомекость последний_Копия ГАК" xfId="246"/>
    <cellStyle name="_газомекость последний_Копия ГАК" xfId="247"/>
    <cellStyle name="_газомекость последний_Копия ГАК" xfId="248"/>
    <cellStyle name="_газомекость последний_Копия ГАК" xfId="249"/>
    <cellStyle name="_газомекость последний_прил и рассм АП вариант МЭ. xls" xfId="250"/>
    <cellStyle name="_газомекость последний_прил и рассм АП вариант МЭ. xls" xfId="251"/>
    <cellStyle name="_газомекость последний_прил и рассм АП вариант МЭ. xls" xfId="252"/>
    <cellStyle name="_газомекость последний_прил и рассм АП вариант МЭ. xls" xfId="253"/>
    <cellStyle name="_ДАСТУР макет" xfId="254"/>
    <cellStyle name="_ДАСТУР макет 2" xfId="255"/>
    <cellStyle name="_ДАСТУР макет_8- 9-10-жадвал" xfId="256"/>
    <cellStyle name="_ДАСТУР макет_ВВП пром (2)" xfId="257"/>
    <cellStyle name="_ДАСТУР макет_газомекость последний" xfId="258"/>
    <cellStyle name="_ДАСТУР макет_ИМПОРТОЗАМЕЩЕНИЕ" xfId="259"/>
    <cellStyle name="_ДАСТУР макет_Копия прил  134 и рассм  (6)" xfId="260"/>
    <cellStyle name="_ДАСТУР макет_Ожидаемые рабочие места" xfId="261"/>
    <cellStyle name="_ДАСТУР макет_Ожидаемые рабочие места 2" xfId="262"/>
    <cellStyle name="_ДАСТУР макет_Ожидаемые рабочие места_1 кв.2013г.ожидаемый" xfId="263"/>
    <cellStyle name="_ДАСТУР макет_Форма-ЯИЎ ва бандлик" xfId="264"/>
    <cellStyle name="_ДАСТУР макет_Форма-ЯИЎ ва бандлик_факт раб места МЭ 05.09.2011" xfId="265"/>
    <cellStyle name="_ДАСТУР макет_формы" xfId="266"/>
    <cellStyle name="_ДАСТУР обл план 2007-09" xfId="267"/>
    <cellStyle name="_ДАСТУР обл план 2007-09 2" xfId="268"/>
    <cellStyle name="_ДАСТУР обл план 2007-09_8- 9-10-жадвал" xfId="269"/>
    <cellStyle name="_ДАСТУР обл план 2007-09_ВВП пром (2)" xfId="270"/>
    <cellStyle name="_ДАСТУР обл план 2007-09_газомекость последний" xfId="271"/>
    <cellStyle name="_ДАСТУР обл план 2007-09_ИМПОРТОЗАМЕЩЕНИЕ" xfId="272"/>
    <cellStyle name="_ДАСТУР обл план 2007-09_Копия прил  134 и рассм  (6)" xfId="273"/>
    <cellStyle name="_ДАСТУР обл план 2007-09_Ожидаемые рабочие места" xfId="274"/>
    <cellStyle name="_ДАСТУР обл план 2007-09_Ожидаемые рабочие места 2" xfId="275"/>
    <cellStyle name="_ДАСТУР обл план 2007-09_Ожидаемые рабочие места_1 кв.2013г.ожидаемый" xfId="276"/>
    <cellStyle name="_ДАСТУР обл план 2007-09_Форма-ЯИЎ ва бандлик" xfId="277"/>
    <cellStyle name="_ДАСТУР обл план 2007-09_Форма-ЯИЎ ва бандлик_факт раб места МЭ 05.09.2011" xfId="278"/>
    <cellStyle name="_ДАСТУР обл план 2007-09_формы" xfId="279"/>
    <cellStyle name="_Долг." xfId="280"/>
    <cellStyle name="_доп. табл по Поручению министра - посл." xfId="281"/>
    <cellStyle name="_доп. табл по Поручению министра - посл." xfId="282"/>
    <cellStyle name="_доп. табл по Поручению министра - посл." xfId="283"/>
    <cellStyle name="_доп. табл по Поручению министра - посл." xfId="284"/>
    <cellStyle name="_Жиззах" xfId="285"/>
    <cellStyle name="_Жиззах 2" xfId="286"/>
    <cellStyle name="_Жиззах_8- 9-10-жадвал" xfId="287"/>
    <cellStyle name="_Жиззах_ВВП пром (2)" xfId="288"/>
    <cellStyle name="_Жиззах_газомекость последний" xfId="289"/>
    <cellStyle name="_Жиззах_ИМПОРТОЗАМЕЩЕНИЕ" xfId="290"/>
    <cellStyle name="_Жиззах_Копия прил  134 и рассм  (6)" xfId="291"/>
    <cellStyle name="_Жиззах_Ожидаемые рабочие места" xfId="292"/>
    <cellStyle name="_Жиззах_Ожидаемые рабочие места 2" xfId="293"/>
    <cellStyle name="_Жиззах_Ожидаемые рабочие места_1 кв.2013г.ожидаемый" xfId="294"/>
    <cellStyle name="_Жиззах_Форма-ЯИЎ ва бандлик" xfId="295"/>
    <cellStyle name="_Жиззах_Форма-ЯИЎ ва бандлик_факт раб места МЭ 05.09.2011" xfId="296"/>
    <cellStyle name="_Жиззах_формы" xfId="297"/>
    <cellStyle name="_ИМПОРТОЗАМЕЩЕНИЕ" xfId="298"/>
    <cellStyle name="_ИМПОРТОЗАМЕЩЕНИЕ" xfId="299"/>
    <cellStyle name="_ИМПОРТОЗАМЕЩЕНИЕ" xfId="300"/>
    <cellStyle name="_ИМПОРТОЗАМЕЩЕНИЕ" xfId="301"/>
    <cellStyle name="_Итоги работ за март 2010 года" xfId="302"/>
    <cellStyle name="_Касаначилик январ-март" xfId="303"/>
    <cellStyle name="_Касаначилик январ-март 2" xfId="304"/>
    <cellStyle name="_Касаначилик январ-март_ИМПОРТОЗАМЕЩЕНИЕ" xfId="305"/>
    <cellStyle name="_Кашкадарё" xfId="306"/>
    <cellStyle name="_Кашкадарё 2" xfId="307"/>
    <cellStyle name="_Кашкадарё_8- 9-10-жадвал" xfId="308"/>
    <cellStyle name="_Кашкадарё_ВВП пром (2)" xfId="309"/>
    <cellStyle name="_Кашкадарё_газомекость последний" xfId="310"/>
    <cellStyle name="_Кашкадарё_ИМПОРТОЗАМЕЩЕНИЕ" xfId="311"/>
    <cellStyle name="_Кашкадарё_Копия прил  134 и рассм  (6)" xfId="312"/>
    <cellStyle name="_Кашкадарё_Ожидаемые рабочие места" xfId="313"/>
    <cellStyle name="_Кашкадарё_Ожидаемые рабочие места 2" xfId="314"/>
    <cellStyle name="_Кашкадарё_Ожидаемые рабочие места_1 кв.2013г.ожидаемый" xfId="315"/>
    <cellStyle name="_Кашкадарё_Форма-ЯИЎ ва бандлик" xfId="316"/>
    <cellStyle name="_Кашкадарё_Форма-ЯИЎ ва бандлик_факт раб места МЭ 05.09.2011" xfId="317"/>
    <cellStyle name="_Кашкадарё_формы" xfId="318"/>
    <cellStyle name="_Книга10" xfId="319"/>
    <cellStyle name="_Книга2" xfId="320"/>
    <cellStyle name="_Книга3" xfId="321"/>
    <cellStyle name="_Кооперация" xfId="322"/>
    <cellStyle name="_Кооперация 2" xfId="323"/>
    <cellStyle name="_Кооперация_ИМПОРТОЗАМЕЩЕНИЕ" xfId="324"/>
    <cellStyle name="_Копия 2 FS CABLE Case 2 (+ж+т¬ы, ¦¦L¦ ME, 250000+ы, CU8033,1¦т-+-б,¬щ--)" xfId="325"/>
    <cellStyle name="_Копия Для МЭ СВОД" xfId="326"/>
    <cellStyle name="_Копия Иктисод формалари о" xfId="327"/>
    <cellStyle name="_Копия Касаначилик3" xfId="328"/>
    <cellStyle name="_Копия Касаначилик3 2" xfId="329"/>
    <cellStyle name="_Копия Касаначилик3_ИМПОРТОЗАМЕЩЕНИЕ" xfId="330"/>
    <cellStyle name="_Копия прил  134 и рассм  (6)" xfId="331"/>
    <cellStyle name="_Копия прил  134 и рассм  (6)" xfId="332"/>
    <cellStyle name="_Копия прил  134 и рассм  (6)" xfId="333"/>
    <cellStyle name="_Копия прил  134 и рассм  (6)" xfId="334"/>
    <cellStyle name="_Копия ТАБЛИЦА (ЛОКАЛИЗАЦИЯ 2011)" xfId="335"/>
    <cellStyle name="_Копия ТАБЛИЦА (ЛОКАЛИЗАЦИЯ 2011)" xfId="336"/>
    <cellStyle name="_Копия ТАБЛИЦА (ЛОКАЛИЗАЦИЯ 2011)" xfId="337"/>
    <cellStyle name="_Копия ТАБЛИЦА (ЛОКАЛИЗАЦИЯ 2011)" xfId="338"/>
    <cellStyle name="_Локал на 16.11.09 " xfId="339"/>
    <cellStyle name="_Локализация 2000-2009 год" xfId="340"/>
    <cellStyle name="_Локализация на 21 02 09" xfId="341"/>
    <cellStyle name="_Март в Мин эк" xfId="342"/>
    <cellStyle name="_Март в Мин эк 2" xfId="343"/>
    <cellStyle name="_Март в Мин эк_ИМПОРТОЗАМЕЩЕНИЕ" xfId="344"/>
    <cellStyle name="_Март~Май" xfId="345"/>
    <cellStyle name="_МВЭС Хусанбой" xfId="346"/>
    <cellStyle name="_МВЭС Хусанбой" xfId="347"/>
    <cellStyle name="_МВЭС Хусанбой" xfId="348"/>
    <cellStyle name="_МВЭС Хусанбой" xfId="349"/>
    <cellStyle name="_МВЭС Хусанбой 2" xfId="350"/>
    <cellStyle name="_МВЭС Хусанбой 2" xfId="351"/>
    <cellStyle name="_МВЭС Хусанбой 2" xfId="352"/>
    <cellStyle name="_МВЭС Хусанбой 2" xfId="353"/>
    <cellStyle name="_МВЭС Хусанбой 3" xfId="354"/>
    <cellStyle name="_МВЭС Хусанбой 3" xfId="355"/>
    <cellStyle name="_МВЭС Хусанбой 3" xfId="356"/>
    <cellStyle name="_МВЭС Хусанбой 3" xfId="357"/>
    <cellStyle name="_МВЭС Хусанбой 4" xfId="358"/>
    <cellStyle name="_МВЭС Хусанбой 4" xfId="359"/>
    <cellStyle name="_МВЭС Хусанбой 4" xfId="360"/>
    <cellStyle name="_МВЭС Хусанбой 4" xfId="361"/>
    <cellStyle name="_МВЭС Хусанбой 5" xfId="362"/>
    <cellStyle name="_МВЭС Хусанбой 5" xfId="363"/>
    <cellStyle name="_МВЭС Хусанбой 5" xfId="364"/>
    <cellStyle name="_МВЭС Хусанбой 5" xfId="365"/>
    <cellStyle name="_МВЭС Хусанбой_1 кв.2013г.ожидаемый" xfId="366"/>
    <cellStyle name="_МВЭС Хусанбой_1 кв.2013г.ожидаемый" xfId="367"/>
    <cellStyle name="_МВЭС Хусанбой_1 кв.2013г.ожидаемый" xfId="368"/>
    <cellStyle name="_МВЭС Хусанбой_1 кв.2013г.ожидаемый" xfId="369"/>
    <cellStyle name="_МВЭС2" xfId="370"/>
    <cellStyle name="_МВЭС2" xfId="371"/>
    <cellStyle name="_МВЭС2" xfId="372"/>
    <cellStyle name="_МВЭС2" xfId="373"/>
    <cellStyle name="_МВЭС2 2" xfId="374"/>
    <cellStyle name="_МВЭС2 2" xfId="375"/>
    <cellStyle name="_МВЭС2 2" xfId="376"/>
    <cellStyle name="_МВЭС2 2" xfId="377"/>
    <cellStyle name="_МВЭС2 3" xfId="378"/>
    <cellStyle name="_МВЭС2 3" xfId="379"/>
    <cellStyle name="_МВЭС2 3" xfId="380"/>
    <cellStyle name="_МВЭС2 3" xfId="381"/>
    <cellStyle name="_МВЭС2 4" xfId="382"/>
    <cellStyle name="_МВЭС2 4" xfId="383"/>
    <cellStyle name="_МВЭС2 4" xfId="384"/>
    <cellStyle name="_МВЭС2 4" xfId="385"/>
    <cellStyle name="_МВЭС2 5" xfId="386"/>
    <cellStyle name="_МВЭС2 5" xfId="387"/>
    <cellStyle name="_МВЭС2 5" xfId="388"/>
    <cellStyle name="_МВЭС2 5" xfId="389"/>
    <cellStyle name="_МВЭС2_1 кв.2013г.ожидаемый" xfId="390"/>
    <cellStyle name="_МВЭС2_1 кв.2013г.ожидаемый" xfId="391"/>
    <cellStyle name="_МВЭС2_1 кв.2013г.ожидаемый" xfId="392"/>
    <cellStyle name="_МВЭС2_1 кв.2013г.ожидаемый" xfId="393"/>
    <cellStyle name="_МОЛИЯ даромад-харажат" xfId="394"/>
    <cellStyle name="_МОЛИЯ даромад-харажат 2" xfId="395"/>
    <cellStyle name="_МОЛИЯ даромад-харажат_1 кв.2013г.ожидаемый" xfId="396"/>
    <cellStyle name="_МШМ таблица" xfId="397"/>
    <cellStyle name="_нам" xfId="398"/>
    <cellStyle name="_Наманган-1" xfId="399"/>
    <cellStyle name="_Наманган-1 2" xfId="400"/>
    <cellStyle name="_Наманган-1_8- 9-10-жадвал" xfId="401"/>
    <cellStyle name="_Наманган-1_ВВП пром (2)" xfId="402"/>
    <cellStyle name="_Наманган-1_газомекость последний" xfId="403"/>
    <cellStyle name="_Наманган-1_ИМПОРТОЗАМЕЩЕНИЕ" xfId="404"/>
    <cellStyle name="_Наманган-1_Копия прил  134 и рассм  (6)" xfId="405"/>
    <cellStyle name="_Наманган-1_Ожидаемые рабочие места" xfId="406"/>
    <cellStyle name="_Наманган-1_Ожидаемые рабочие места 2" xfId="407"/>
    <cellStyle name="_Наманган-1_Ожидаемые рабочие места_1 кв.2013г.ожидаемый" xfId="408"/>
    <cellStyle name="_Наманган-1_Форма-ЯИЎ ва бандлик" xfId="409"/>
    <cellStyle name="_Наманган-1_Форма-ЯИЎ ва бандлик_факт раб места МЭ 05.09.2011" xfId="410"/>
    <cellStyle name="_Наманган-1_формы" xfId="411"/>
    <cellStyle name="_Ожидаемые рабочие места" xfId="412"/>
    <cellStyle name="_Ожидаемые рабочие места" xfId="413"/>
    <cellStyle name="_Ожидаемые рабочие места" xfId="414"/>
    <cellStyle name="_Ожидаемые рабочие места" xfId="415"/>
    <cellStyle name="_Ожидаемые рабочие места 2" xfId="416"/>
    <cellStyle name="_Ожидаемые рабочие места 2" xfId="417"/>
    <cellStyle name="_Ожидаемые рабочие места 2" xfId="418"/>
    <cellStyle name="_Ожидаемые рабочие места 2" xfId="419"/>
    <cellStyle name="_Ожидаемые рабочие места 3" xfId="420"/>
    <cellStyle name="_Ожидаемые рабочие места 3" xfId="421"/>
    <cellStyle name="_Ожидаемые рабочие места 3" xfId="422"/>
    <cellStyle name="_Ожидаемые рабочие места 3" xfId="423"/>
    <cellStyle name="_Ожидаемые рабочие места 4" xfId="424"/>
    <cellStyle name="_Ожидаемые рабочие места 4" xfId="425"/>
    <cellStyle name="_Ожидаемые рабочие места 4" xfId="426"/>
    <cellStyle name="_Ожидаемые рабочие места 4" xfId="427"/>
    <cellStyle name="_Ожидаемые рабочие места 5" xfId="428"/>
    <cellStyle name="_Ожидаемые рабочие места 5" xfId="429"/>
    <cellStyle name="_Ожидаемые рабочие места 5" xfId="430"/>
    <cellStyle name="_Ожидаемые рабочие места 5" xfId="431"/>
    <cellStyle name="_Ожидаемые рабочие места_1 кв.2013г.ожидаемый" xfId="432"/>
    <cellStyle name="_Ожидаемые рабочие места_1 кв.2013г.ожидаемый" xfId="433"/>
    <cellStyle name="_Ожидаемые рабочие места_1 кв.2013г.ожидаемый" xfId="434"/>
    <cellStyle name="_Ожидаемые рабочие места_1 кв.2013г.ожидаемый" xfId="435"/>
    <cellStyle name="_ок 26,04,05. макс.цена" xfId="436"/>
    <cellStyle name="_Остатки Улугбек UzDY" xfId="437"/>
    <cellStyle name="_Отчеты на 26.02.2010г" xfId="438"/>
    <cellStyle name="_Отчеты на 26.02.2010г 2" xfId="439"/>
    <cellStyle name="_Отчеты на 26.02.2010г_ИМПОРТОЗАМЕЩЕНИЕ" xfId="440"/>
    <cellStyle name="_Перечень для локализации" xfId="441"/>
    <cellStyle name="_приложение _6 (пос-й)" xfId="442"/>
    <cellStyle name="_приложение _6 (пос-й) 2" xfId="443"/>
    <cellStyle name="_приложение _6 (пос-й)_Задание на 9 месяцев бюджет" xfId="444"/>
    <cellStyle name="_приложение _6 (пос-й)_Задание на 9 месяцев бюджет 2" xfId="445"/>
    <cellStyle name="_приложение _6 (пос-й)_прил 2-12" xfId="446"/>
    <cellStyle name="_приложение _6 (пос-й)_прил 2-7" xfId="447"/>
    <cellStyle name="_приложение _6 (пос-й)_приложения 1-12" xfId="448"/>
    <cellStyle name="_приложение _6 (пос-й)_приложения к протоколу 21 04 12г" xfId="449"/>
    <cellStyle name="_Приложение №4" xfId="450"/>
    <cellStyle name="_Приложения 1-4" xfId="451"/>
    <cellStyle name="_Приложения к протоколу посл2" xfId="452"/>
    <cellStyle name="_Приложения1,2 к постановлению" xfId="453"/>
    <cellStyle name="_Прогн-НРМ-2010-2013-макет" xfId="454"/>
    <cellStyle name="_Прогноз 2009 год 2" xfId="455"/>
    <cellStyle name="_Программа локализации vs MFER2(150109)" xfId="456"/>
    <cellStyle name="_Рассмотрительные" xfId="457"/>
    <cellStyle name="_Рассмотрительные 26.01.2009 АП" xfId="458"/>
    <cellStyle name="_Рассмотрительные ПЛ 2010" xfId="459"/>
    <cellStyle name="_Самар_анд" xfId="460"/>
    <cellStyle name="_Самар_анд 2" xfId="461"/>
    <cellStyle name="_Самар_анд_8- 9-10-жадвал" xfId="462"/>
    <cellStyle name="_Самар_анд_ВВП пром (2)" xfId="463"/>
    <cellStyle name="_Самар_анд_газомекость последний" xfId="464"/>
    <cellStyle name="_Самар_анд_ИМПОРТОЗАМЕЩЕНИЕ" xfId="465"/>
    <cellStyle name="_Самар_анд_Копия прил  134 и рассм  (6)" xfId="466"/>
    <cellStyle name="_Самар_анд_Ожидаемые рабочие места" xfId="467"/>
    <cellStyle name="_Самар_анд_Ожидаемые рабочие места 2" xfId="468"/>
    <cellStyle name="_Самар_анд_Ожидаемые рабочие места_1 кв.2013г.ожидаемый" xfId="469"/>
    <cellStyle name="_Самар_анд_Форма-ЯИЎ ва бандлик" xfId="470"/>
    <cellStyle name="_Самар_анд_Форма-ЯИЎ ва бандлик_факт раб места МЭ 05.09.2011" xfId="471"/>
    <cellStyle name="_Самар_анд_формы" xfId="472"/>
    <cellStyle name="_СВОД Жадваллар 2008-2012й" xfId="473"/>
    <cellStyle name="_СВОД Жадваллар 2008-2012й" xfId="474"/>
    <cellStyle name="_СВОД Жадваллар 2008-2012й" xfId="475"/>
    <cellStyle name="_СВОД Жадваллар 2008-2012й" xfId="476"/>
    <cellStyle name="_СВОД Жадваллар 2008-2012й 2" xfId="477"/>
    <cellStyle name="_СВОД Жадваллар 2008-2012й 2" xfId="478"/>
    <cellStyle name="_СВОД Жадваллар 2008-2012й 2" xfId="479"/>
    <cellStyle name="_СВОД Жадваллар 2008-2012й 2" xfId="480"/>
    <cellStyle name="_СВОД Жадваллар 2008-2012й 3" xfId="481"/>
    <cellStyle name="_СВОД Жадваллар 2008-2012й 3" xfId="482"/>
    <cellStyle name="_СВОД Жадваллар 2008-2012й 3" xfId="483"/>
    <cellStyle name="_СВОД Жадваллар 2008-2012й 3" xfId="484"/>
    <cellStyle name="_СВОД Жадваллар 2008-2012й 4" xfId="485"/>
    <cellStyle name="_СВОД Жадваллар 2008-2012й 4" xfId="486"/>
    <cellStyle name="_СВОД Жадваллар 2008-2012й 4" xfId="487"/>
    <cellStyle name="_СВОД Жадваллар 2008-2012й 4" xfId="488"/>
    <cellStyle name="_СВОД Жадваллар 2008-2012й 5" xfId="489"/>
    <cellStyle name="_СВОД Жадваллар 2008-2012й 5" xfId="490"/>
    <cellStyle name="_СВОД Жадваллар 2008-2012й 5" xfId="491"/>
    <cellStyle name="_СВОД Жадваллар 2008-2012й 5" xfId="492"/>
    <cellStyle name="_СВОД Жадваллар 2008-2012й_1 кв.2013г.ожидаемый" xfId="493"/>
    <cellStyle name="_СВОД Жадваллар 2008-2012й_1 кв.2013г.ожидаемый" xfId="494"/>
    <cellStyle name="_СВОД Жадваллар 2008-2012й_1 кв.2013г.ожидаемый" xfId="495"/>
    <cellStyle name="_СВОД Жадваллар 2008-2012й_1 кв.2013г.ожидаемый" xfId="496"/>
    <cellStyle name="_СВОД Жадваллар 2008-2012й_СВОД Прогноз 2008-2012й" xfId="497"/>
    <cellStyle name="_СВОД Жадваллар 2008-2012й_СВОД Прогноз 2008-2012й" xfId="498"/>
    <cellStyle name="_СВОД Жадваллар 2008-2012й_СВОД Прогноз 2008-2012й" xfId="499"/>
    <cellStyle name="_СВОД Жадваллар 2008-2012й_СВОД Прогноз 2008-2012й" xfId="500"/>
    <cellStyle name="_СВОД Жадваллар 2008-2012й_СВОД Прогноз 2008-2012й 2" xfId="501"/>
    <cellStyle name="_СВОД Жадваллар 2008-2012й_СВОД Прогноз 2008-2012й 2" xfId="502"/>
    <cellStyle name="_СВОД Жадваллар 2008-2012й_СВОД Прогноз 2008-2012й 2" xfId="503"/>
    <cellStyle name="_СВОД Жадваллар 2008-2012й_СВОД Прогноз 2008-2012й 2" xfId="504"/>
    <cellStyle name="_СВОД Жадваллар 2008-2012й_СВОД Прогноз 2008-2012й 3" xfId="505"/>
    <cellStyle name="_СВОД Жадваллар 2008-2012й_СВОД Прогноз 2008-2012й 3" xfId="506"/>
    <cellStyle name="_СВОД Жадваллар 2008-2012й_СВОД Прогноз 2008-2012й 3" xfId="507"/>
    <cellStyle name="_СВОД Жадваллар 2008-2012й_СВОД Прогноз 2008-2012й 3" xfId="508"/>
    <cellStyle name="_СВОД Жадваллар 2008-2012й_СВОД Прогноз 2008-2012й 4" xfId="509"/>
    <cellStyle name="_СВОД Жадваллар 2008-2012й_СВОД Прогноз 2008-2012й 4" xfId="510"/>
    <cellStyle name="_СВОД Жадваллар 2008-2012й_СВОД Прогноз 2008-2012й 4" xfId="511"/>
    <cellStyle name="_СВОД Жадваллар 2008-2012й_СВОД Прогноз 2008-2012й 4" xfId="512"/>
    <cellStyle name="_СВОД Жадваллар 2008-2012й_СВОД Прогноз 2008-2012й 5" xfId="513"/>
    <cellStyle name="_СВОД Жадваллар 2008-2012й_СВОД Прогноз 2008-2012й 5" xfId="514"/>
    <cellStyle name="_СВОД Жадваллар 2008-2012й_СВОД Прогноз 2008-2012й 5" xfId="515"/>
    <cellStyle name="_СВОД Жадваллар 2008-2012й_СВОД Прогноз 2008-2012й 5" xfId="516"/>
    <cellStyle name="_СВОД Жадваллар 2008-2012й_СВОД Прогноз 2008-2012й_1 кв.2013г.ожидаемый" xfId="517"/>
    <cellStyle name="_СВОД Жадваллар 2008-2012й_СВОД Прогноз 2008-2012й_1 кв.2013г.ожидаемый" xfId="518"/>
    <cellStyle name="_СВОД Жадваллар 2008-2012й_СВОД Прогноз 2008-2012й_1 кв.2013г.ожидаемый" xfId="519"/>
    <cellStyle name="_СВОД Жадваллар 2008-2012й_СВОД Прогноз 2008-2012й_1 кв.2013г.ожидаемый" xfId="520"/>
    <cellStyle name="_СВОД Прогноз 2008-2012й" xfId="521"/>
    <cellStyle name="_СВОД Прогноз 2008-2012й" xfId="522"/>
    <cellStyle name="_СВОД Прогноз 2008-2012й" xfId="523"/>
    <cellStyle name="_СВОД Прогноз 2008-2012й" xfId="524"/>
    <cellStyle name="_СВОД Прогноз 2008-2012й 2" xfId="525"/>
    <cellStyle name="_СВОД Прогноз 2008-2012й 2" xfId="526"/>
    <cellStyle name="_СВОД Прогноз 2008-2012й 2" xfId="527"/>
    <cellStyle name="_СВОД Прогноз 2008-2012й 2" xfId="528"/>
    <cellStyle name="_СВОД Прогноз 2008-2012й 3" xfId="529"/>
    <cellStyle name="_СВОД Прогноз 2008-2012й 3" xfId="530"/>
    <cellStyle name="_СВОД Прогноз 2008-2012й 3" xfId="531"/>
    <cellStyle name="_СВОД Прогноз 2008-2012й 3" xfId="532"/>
    <cellStyle name="_СВОД Прогноз 2008-2012й 4" xfId="533"/>
    <cellStyle name="_СВОД Прогноз 2008-2012й 4" xfId="534"/>
    <cellStyle name="_СВОД Прогноз 2008-2012й 4" xfId="535"/>
    <cellStyle name="_СВОД Прогноз 2008-2012й 4" xfId="536"/>
    <cellStyle name="_СВОД Прогноз 2008-2012й 5" xfId="537"/>
    <cellStyle name="_СВОД Прогноз 2008-2012й 5" xfId="538"/>
    <cellStyle name="_СВОД Прогноз 2008-2012й 5" xfId="539"/>
    <cellStyle name="_СВОД Прогноз 2008-2012й 5" xfId="540"/>
    <cellStyle name="_СВОД Прогноз 2008-2012й_1 кв.2013г.ожидаемый" xfId="541"/>
    <cellStyle name="_СВОД Прогноз 2008-2012й_1 кв.2013г.ожидаемый" xfId="542"/>
    <cellStyle name="_СВОД Прогноз 2008-2012й_1 кв.2013г.ожидаемый" xfId="543"/>
    <cellStyle name="_СВОД Прогноз 2008-2012й_1 кв.2013г.ожидаемый" xfId="544"/>
    <cellStyle name="_Сирдарё" xfId="545"/>
    <cellStyle name="_Сирдарё 2" xfId="546"/>
    <cellStyle name="_Сирдарё_8- 9-10-жадвал" xfId="547"/>
    <cellStyle name="_Сирдарё_ВВП пром (2)" xfId="548"/>
    <cellStyle name="_Сирдарё_газомекость последний" xfId="549"/>
    <cellStyle name="_Сирдарё_ИМПОРТОЗАМЕЩЕНИЕ" xfId="550"/>
    <cellStyle name="_Сирдарё_Копия прил  134 и рассм  (6)" xfId="551"/>
    <cellStyle name="_Сирдарё_Ожидаемые рабочие места" xfId="552"/>
    <cellStyle name="_Сирдарё_Ожидаемые рабочие места 2" xfId="553"/>
    <cellStyle name="_Сирдарё_Ожидаемые рабочие места_1 кв.2013г.ожидаемый" xfId="554"/>
    <cellStyle name="_Сирдарё_Форма-ЯИЎ ва бандлик" xfId="555"/>
    <cellStyle name="_Сирдарё_Форма-ЯИЎ ва бандлик_факт раб места МЭ 05.09.2011" xfId="556"/>
    <cellStyle name="_Сирдарё_формы" xfId="557"/>
    <cellStyle name="_соц раз Азиз" xfId="558"/>
    <cellStyle name="_СПИСОК тулик" xfId="559"/>
    <cellStyle name="_с-с" xfId="560"/>
    <cellStyle name="_с-с" xfId="561"/>
    <cellStyle name="_с-с" xfId="562"/>
    <cellStyle name="_с-с" xfId="563"/>
    <cellStyle name="_Сурхондарё " xfId="564"/>
    <cellStyle name="_Сурхондарё  2" xfId="565"/>
    <cellStyle name="_Сурхондарё _8- 9-10-жадвал" xfId="566"/>
    <cellStyle name="_Сурхондарё _ВВП пром (2)" xfId="567"/>
    <cellStyle name="_Сурхондарё _газомекость последний" xfId="568"/>
    <cellStyle name="_Сурхондарё _ИМПОРТОЗАМЕЩЕНИЕ" xfId="569"/>
    <cellStyle name="_Сурхондарё _Копия прил  134 и рассм  (6)" xfId="570"/>
    <cellStyle name="_Сурхондарё _Ожидаемые рабочие места" xfId="571"/>
    <cellStyle name="_Сурхондарё _Ожидаемые рабочие места 2" xfId="572"/>
    <cellStyle name="_Сурхондарё _Ожидаемые рабочие места_1 кв.2013г.ожидаемый" xfId="573"/>
    <cellStyle name="_Сурхондарё _Форма-ЯИЎ ва бандлик" xfId="574"/>
    <cellStyle name="_Сурхондарё _Форма-ЯИЎ ва бандлик_факт раб места МЭ 05.09.2011" xfId="575"/>
    <cellStyle name="_Сурхондарё _формы" xfId="576"/>
    <cellStyle name="_Т12" xfId="577"/>
    <cellStyle name="_Т12 2" xfId="578"/>
    <cellStyle name="_Т12_ИМПОРТОЗАМЕЩЕНИЕ" xfId="579"/>
    <cellStyle name="_Табл.1кв.2011г.ожид" xfId="580"/>
    <cellStyle name="_Табл.1кв.2011г.ожид" xfId="581"/>
    <cellStyle name="_Табл.1кв.2011г.ожид" xfId="582"/>
    <cellStyle name="_Табл.1кв.2011г.ожид" xfId="583"/>
    <cellStyle name="_ТЭО" xfId="584"/>
    <cellStyle name="_Умум ОК" xfId="585"/>
    <cellStyle name="_Умум ОК" xfId="586"/>
    <cellStyle name="_Умум ОК" xfId="587"/>
    <cellStyle name="_Умум ОК" xfId="588"/>
    <cellStyle name="_Умум ОК_ИМПОРТОЗАМЕЩЕНИЕ" xfId="589"/>
    <cellStyle name="_Умум ОК_ИМПОРТОЗАМЕЩЕНИЕ" xfId="590"/>
    <cellStyle name="_Умум ОК_ИМПОРТОЗАМЕЩЕНИЕ" xfId="591"/>
    <cellStyle name="_Умум ОК_ИМПОРТОЗАМЕЩЕНИЕ" xfId="592"/>
    <cellStyle name="_Умум ОК_Копия ТАБЛИЦА (ЛОКАЛИЗАЦИЯ 2011)" xfId="593"/>
    <cellStyle name="_Умум ОК_Копия ТАБЛИЦА (ЛОКАЛИЗАЦИЯ 2011)" xfId="594"/>
    <cellStyle name="_Умум ОК_Копия ТАБЛИЦА (ЛОКАЛИЗАЦИЯ 2011)" xfId="595"/>
    <cellStyle name="_Умум ОК_Копия ТАБЛИЦА (ЛОКАЛИЗАЦИЯ 2011)" xfId="596"/>
    <cellStyle name="_Умум ОК_Факт стат" xfId="597"/>
    <cellStyle name="_Умум ОК_Факт стат" xfId="598"/>
    <cellStyle name="_Умум ОК_Факт стат" xfId="599"/>
    <cellStyle name="_Умум ОК_Факт стат" xfId="600"/>
    <cellStyle name="_Умум ОК_Факт стат 2" xfId="601"/>
    <cellStyle name="_Умум ОК_Факт стат 2" xfId="602"/>
    <cellStyle name="_Умум ОК_Факт стат 2" xfId="603"/>
    <cellStyle name="_Умум ОК_Факт стат 2" xfId="604"/>
    <cellStyle name="_Умум ОК_Факт стат_ИМПОРТОЗАМЕЩЕНИЕ" xfId="605"/>
    <cellStyle name="_Умум ОК_Факт стат_ИМПОРТОЗАМЕЩЕНИЕ" xfId="606"/>
    <cellStyle name="_Умум ОК_Факт стат_ИМПОРТОЗАМЕЩЕНИЕ" xfId="607"/>
    <cellStyle name="_Умум ОК_Факт стат_ИМПОРТОЗАМЕЩЕНИЕ" xfId="608"/>
    <cellStyle name="_Умум ОК_Факт стат_Приложение_2" xfId="609"/>
    <cellStyle name="_Умум ОК_Факт стат_Приложение_2" xfId="610"/>
    <cellStyle name="_Умум ОК_Факт стат_Приложение_2" xfId="611"/>
    <cellStyle name="_Умум ОК_Факт стат_Приложение_2" xfId="612"/>
    <cellStyle name="_Умум ОК_Факт стат_Приложения 1-3 к проекту ПП 11.07.2011" xfId="613"/>
    <cellStyle name="_Умум ОК_Факт стат_Приложения 1-3 к проекту ПП 11.07.2011" xfId="614"/>
    <cellStyle name="_Умум ОК_Факт стат_Приложения 1-3 к проекту ПП 11.07.2011" xfId="615"/>
    <cellStyle name="_Умум ОК_Факт стат_Приложения 1-3 к проекту ПП 11.07.2011" xfId="616"/>
    <cellStyle name="_Умум ОК_Факт стат_Приложения к постановлению" xfId="617"/>
    <cellStyle name="_Умум ОК_Факт стат_Приложения к постановлению" xfId="618"/>
    <cellStyle name="_Умум ОК_Факт стат_Приложения к постановлению" xfId="619"/>
    <cellStyle name="_Умум ОК_Факт стат_Приложения к постановлению" xfId="620"/>
    <cellStyle name="_Умум ОК_Факт стат_Приложения к постановлению 1-3" xfId="621"/>
    <cellStyle name="_Умум ОК_Факт стат_Приложения к постановлению 1-3" xfId="622"/>
    <cellStyle name="_Умум ОК_Факт стат_Приложения к постановлению 1-3" xfId="623"/>
    <cellStyle name="_Умум ОК_Факт стат_Приложения к постановлению 1-3" xfId="624"/>
    <cellStyle name="_Умум ОК_Факт стат_Приложения к постановлению- Азимову" xfId="625"/>
    <cellStyle name="_Умум ОК_Факт стат_Приложения к постановлению- Азимову" xfId="626"/>
    <cellStyle name="_Умум ОК_Факт стат_Приложения к постановлению- Азимову" xfId="627"/>
    <cellStyle name="_Умум ОК_Факт стат_Приложения к постановлению- Азимову" xfId="628"/>
    <cellStyle name="_Умум ОК_Факт стат_Приложения к постановлению- Азимову 2" xfId="629"/>
    <cellStyle name="_Умум ОК_Факт стат_Приложения к постановлению- Азимову 2" xfId="630"/>
    <cellStyle name="_Умум ОК_Факт стат_Приложения к постановлению- Азимову 2" xfId="631"/>
    <cellStyle name="_Умум ОК_Факт стат_Приложения к постановлению- Азимову 2" xfId="632"/>
    <cellStyle name="_Умум ОК_Факт стат_Приложения к постановлению посл." xfId="633"/>
    <cellStyle name="_Умум ОК_Факт стат_Приложения к постановлению посл." xfId="634"/>
    <cellStyle name="_Умум ОК_Факт стат_Приложения к постановлению посл." xfId="635"/>
    <cellStyle name="_Умум ОК_Факт стат_Приложения к постановлению посл." xfId="636"/>
    <cellStyle name="_Факт стат" xfId="637"/>
    <cellStyle name="_Факт стат" xfId="638"/>
    <cellStyle name="_Факт стат" xfId="639"/>
    <cellStyle name="_Факт стат" xfId="640"/>
    <cellStyle name="_Факт стат_ИМПОРТОЗАМЕЩЕНИЕ" xfId="641"/>
    <cellStyle name="_Факт стат_ИМПОРТОЗАМЕЩЕНИЕ" xfId="642"/>
    <cellStyle name="_Факт стат_ИМПОРТОЗАМЕЩЕНИЕ" xfId="643"/>
    <cellStyle name="_Факт стат_ИМПОРТОЗАМЕЩЕНИЕ" xfId="644"/>
    <cellStyle name="_Факт стат_Приложения к постановлению- Азимову 2" xfId="645"/>
    <cellStyle name="_Факт стат_Приложения к постановлению- Азимову 2" xfId="646"/>
    <cellStyle name="_Факт стат_Приложения к постановлению- Азимову 2" xfId="647"/>
    <cellStyle name="_Факт стат_Приложения к постановлению- Азимову 2" xfId="648"/>
    <cellStyle name="_факторы" xfId="649"/>
    <cellStyle name="_факторы2011 год" xfId="650"/>
    <cellStyle name="_факторы2011 год" xfId="651"/>
    <cellStyle name="_факторы2011 год" xfId="652"/>
    <cellStyle name="_факторы2011 год" xfId="653"/>
    <cellStyle name="_Фаолият" xfId="654"/>
    <cellStyle name="_Фаолият 2" xfId="655"/>
    <cellStyle name="_Фаолият_8- 9-10-жадвал" xfId="656"/>
    <cellStyle name="_Фаолият_II. Мониторинг янв-фев 09" xfId="657"/>
    <cellStyle name="_Фаолият_II. Мониторинг янв-фев 09 2" xfId="658"/>
    <cellStyle name="_Фаолият_II. Мониторинг янв-фев 09_ИМПОРТОЗАМЕЩЕНИЕ" xfId="659"/>
    <cellStyle name="_Фаолият_ВВП пром (2)" xfId="660"/>
    <cellStyle name="_Фаолият_вес  16ж мониторинг" xfId="661"/>
    <cellStyle name="_Фаолият_газомекость последний" xfId="662"/>
    <cellStyle name="_Фаолият_ИМПОРТОЗАМЕЩЕНИЕ" xfId="663"/>
    <cellStyle name="_Фаолият_қишлоқ таррақиёти 82 банд тўлиқ" xfId="664"/>
    <cellStyle name="_Фаолият_қишлоқ таррақиёти 82 банд тўлиқ 2" xfId="665"/>
    <cellStyle name="_Фаолият_қишлоқ таррақиёти 82 банд тўлиқ_1 кв.2013г.ожидаемый" xfId="666"/>
    <cellStyle name="_Фаолият_қишлоқ таррақиёти 82 банд тўлиқ_2 Приложение №1 к Постановлению" xfId="667"/>
    <cellStyle name="_Фаолият_қишлоқ таррақиёти 82 банд тўлиқ_2 Приложения к постановлению" xfId="668"/>
    <cellStyle name="_Фаолият_қишлоқ таррақиёти 82 банд тўлиқ_3 Приложение №2 к Постановлению" xfId="669"/>
    <cellStyle name="_Фаолият_қишлоқ таррақиёти 82 банд тўлиқ_в трансгаз" xfId="670"/>
    <cellStyle name="_Фаолият_қишлоқ таррақиёти 82 банд тўлиқ_газомекость последний" xfId="671"/>
    <cellStyle name="_Фаолият_қишлоқ таррақиёти 82 банд тўлиқ_Книга2" xfId="672"/>
    <cellStyle name="_Фаолият_қишлоқ таррақиёти 82 банд тўлиқ_Копия 2 Приложение _1 к Постановлению" xfId="673"/>
    <cellStyle name="_Фаолият_қишлоқ таррақиёти 82 банд тўлиқ_Копия ГАК" xfId="674"/>
    <cellStyle name="_Фаолият_қишлоқ таррақиёти 82 банд тўлиқ_Приложение 1" xfId="675"/>
    <cellStyle name="_Фаолият_қишлоқ таррақиёти 82 банд тўлиқ_Приложения к ПП" xfId="676"/>
    <cellStyle name="_Фаолият_қишлоқ таррақиёти 82 банд тўлиқ_Приложения_167-4" xfId="677"/>
    <cellStyle name="_Фаолият_қишлоқ таррақиёти 82 банд тўлиқ_Рассмот.таблица-экономия в деньгах-1" xfId="678"/>
    <cellStyle name="_Фаолият_қишлоқ таррақиёти 82 банд тўлиқ_формы" xfId="679"/>
    <cellStyle name="_Фаолият_Копия прил  134 и рассм  (6)" xfId="680"/>
    <cellStyle name="_Фаолият_Ожидаемые рабочие места" xfId="681"/>
    <cellStyle name="_Фаолият_Ожидаемые рабочие места 2" xfId="682"/>
    <cellStyle name="_Фаолият_Ожидаемые рабочие места_1 кв.2013г.ожидаемый" xfId="683"/>
    <cellStyle name="_Фаолият_Пром жадвалллар 6 ой" xfId="684"/>
    <cellStyle name="_Фаолият_Форма-ЯИЎ ва бандлик" xfId="685"/>
    <cellStyle name="_Фаолият_Форма-ЯИЎ ва бандлик_факт раб места МЭ 05.09.2011" xfId="686"/>
    <cellStyle name="_Фаолият_формы" xfId="687"/>
    <cellStyle name="_Фаолият_ЯИЎ-сервис" xfId="688"/>
    <cellStyle name="_Фаолият_ЯИЎ-сервис 2" xfId="689"/>
    <cellStyle name="_Фаолият_ЯИЎ-сервис_1 кв.2013г.ожидаемый" xfId="690"/>
    <cellStyle name="_Фаолият_ЯИЎ-сервис_2 Приложение №1 к Постановлению" xfId="691"/>
    <cellStyle name="_Фаолият_ЯИЎ-сервис_2 Приложения к постановлению" xfId="692"/>
    <cellStyle name="_Фаолият_ЯИЎ-сервис_3 Приложение №2 к Постановлению" xfId="693"/>
    <cellStyle name="_Фаолият_ЯИЎ-сервис_в трансгаз" xfId="694"/>
    <cellStyle name="_Фаолият_ЯИЎ-сервис_газомекость последний" xfId="695"/>
    <cellStyle name="_Фаолият_ЯИЎ-сервис_Книга2" xfId="696"/>
    <cellStyle name="_Фаолият_ЯИЎ-сервис_Копия 2 Приложение _1 к Постановлению" xfId="697"/>
    <cellStyle name="_Фаолият_ЯИЎ-сервис_Копия ГАК" xfId="698"/>
    <cellStyle name="_Фаолият_ЯИЎ-сервис_Приложение 1" xfId="699"/>
    <cellStyle name="_Фаолият_ЯИЎ-сервис_Приложения к ПП" xfId="700"/>
    <cellStyle name="_Фаолият_ЯИЎ-сервис_Приложения_167-4" xfId="701"/>
    <cellStyle name="_Фаолият_ЯИЎ-сервис_Рассмот.таблица-экономия в деньгах-1" xfId="702"/>
    <cellStyle name="_Фаолият_ЯИЎ-сервис_формы" xfId="703"/>
    <cellStyle name="_ФОНД(10.03.2011)" xfId="704"/>
    <cellStyle name="_ФОНД(28.02.11)" xfId="705"/>
    <cellStyle name="_Форма-ЯИЎ ва бандлик" xfId="706"/>
    <cellStyle name="_Форма-ЯИЎ ва бандлик" xfId="707"/>
    <cellStyle name="_Форма-ЯИЎ ва бандлик" xfId="708"/>
    <cellStyle name="_Форма-ЯИЎ ва бандлик" xfId="709"/>
    <cellStyle name="_Форма-ЯИЎ ва бандлик_факт раб места МЭ 05.09.2011" xfId="710"/>
    <cellStyle name="_Форма-ЯИЎ ва бандлик_факт раб места МЭ 05.09.2011" xfId="711"/>
    <cellStyle name="_Форма-ЯИЎ ва бандлик_факт раб места МЭ 05.09.2011" xfId="712"/>
    <cellStyle name="_Форма-ЯИЎ ва бандлик_факт раб места МЭ 05.09.2011" xfId="713"/>
    <cellStyle name="_Формирование 13112009" xfId="714"/>
    <cellStyle name="_Формирование 13112009 2" xfId="715"/>
    <cellStyle name="_Формирование 13112009_ИМПОРТОЗАМЕЩЕНИЕ" xfId="716"/>
    <cellStyle name="_формы" xfId="717"/>
    <cellStyle name="_формы" xfId="718"/>
    <cellStyle name="_формы" xfId="719"/>
    <cellStyle name="_формы" xfId="720"/>
    <cellStyle name="_формы_Копия ГАК" xfId="721"/>
    <cellStyle name="_формы_Копия ГАК" xfId="722"/>
    <cellStyle name="_формы_Копия ГАК" xfId="723"/>
    <cellStyle name="_формы_Копия ГАК" xfId="724"/>
    <cellStyle name="_Хоразм" xfId="725"/>
    <cellStyle name="_Хоразм 2" xfId="726"/>
    <cellStyle name="_Хоразм вилояти  январ-апрел янги иш уринлари  04.05.2009 йил" xfId="727"/>
    <cellStyle name="_Хоразм вилояти янги иш уринлари" xfId="728"/>
    <cellStyle name="_Хоразм вилояти янги иш урни январ-июн ойлари" xfId="729"/>
    <cellStyle name="_Хоразм_8- 9-10-жадвал" xfId="730"/>
    <cellStyle name="_Хоразм_ВВП пром (2)" xfId="731"/>
    <cellStyle name="_Хоразм_газомекость последний" xfId="732"/>
    <cellStyle name="_Хоразм_ИМПОРТОЗАМЕЩЕНИЕ" xfId="733"/>
    <cellStyle name="_Хоразм_Копия прил  134 и рассм  (6)" xfId="734"/>
    <cellStyle name="_Хоразм_Ожидаемые рабочие места" xfId="735"/>
    <cellStyle name="_Хоразм_Ожидаемые рабочие места 2" xfId="736"/>
    <cellStyle name="_Хоразм_Ожидаемые рабочие места_1 кв.2013г.ожидаемый" xfId="737"/>
    <cellStyle name="_Хоразм_Форма-ЯИЎ ва бандлик" xfId="738"/>
    <cellStyle name="_Хоразм_Форма-ЯИЎ ва бандлик_факт раб места МЭ 05.09.2011" xfId="739"/>
    <cellStyle name="_Хоразм_формы" xfId="740"/>
    <cellStyle name="_чора-тадбир свод" xfId="741"/>
    <cellStyle name="_чора-тадбир свод 2" xfId="742"/>
    <cellStyle name="_чора-тадбир свод_8- 9-10-жадвал" xfId="743"/>
    <cellStyle name="_чора-тадбир свод_II. Мониторинг янв-фев 09" xfId="744"/>
    <cellStyle name="_чора-тадбир свод_II. Мониторинг янв-фев 09 2" xfId="745"/>
    <cellStyle name="_чора-тадбир свод_II. Мониторинг янв-фев 09_ИМПОРТОЗАМЕЩЕНИЕ" xfId="746"/>
    <cellStyle name="_чора-тадбир свод_ВВП пром (2)" xfId="747"/>
    <cellStyle name="_чора-тадбир свод_вес  16ж мониторинг" xfId="748"/>
    <cellStyle name="_чора-тадбир свод_газомекость последний" xfId="749"/>
    <cellStyle name="_чора-тадбир свод_ИМПОРТОЗАМЕЩЕНИЕ" xfId="750"/>
    <cellStyle name="_чора-тадбир свод_қишлоқ таррақиёти 82 банд тўлиқ" xfId="751"/>
    <cellStyle name="_чора-тадбир свод_қишлоқ таррақиёти 82 банд тўлиқ 2" xfId="752"/>
    <cellStyle name="_чора-тадбир свод_қишлоқ таррақиёти 82 банд тўлиқ_1 кв.2013г.ожидаемый" xfId="753"/>
    <cellStyle name="_чора-тадбир свод_қишлоқ таррақиёти 82 банд тўлиқ_2 Приложение №1 к Постановлению" xfId="754"/>
    <cellStyle name="_чора-тадбир свод_қишлоқ таррақиёти 82 банд тўлиқ_2 Приложения к постановлению" xfId="755"/>
    <cellStyle name="_чора-тадбир свод_қишлоқ таррақиёти 82 банд тўлиқ_3 Приложение №2 к Постановлению" xfId="756"/>
    <cellStyle name="_чора-тадбир свод_қишлоқ таррақиёти 82 банд тўлиқ_в трансгаз" xfId="757"/>
    <cellStyle name="_чора-тадбир свод_қишлоқ таррақиёти 82 банд тўлиқ_газомекость последний" xfId="758"/>
    <cellStyle name="_чора-тадбир свод_қишлоқ таррақиёти 82 банд тўлиқ_Книга2" xfId="759"/>
    <cellStyle name="_чора-тадбир свод_қишлоқ таррақиёти 82 банд тўлиқ_Копия 2 Приложение _1 к Постановлению" xfId="760"/>
    <cellStyle name="_чора-тадбир свод_қишлоқ таррақиёти 82 банд тўлиқ_Копия ГАК" xfId="761"/>
    <cellStyle name="_чора-тадбир свод_қишлоқ таррақиёти 82 банд тўлиқ_Приложение 1" xfId="762"/>
    <cellStyle name="_чора-тадбир свод_қишлоқ таррақиёти 82 банд тўлиқ_Приложения к ПП" xfId="763"/>
    <cellStyle name="_чора-тадбир свод_қишлоқ таррақиёти 82 банд тўлиқ_Приложения_167-4" xfId="764"/>
    <cellStyle name="_чора-тадбир свод_қишлоқ таррақиёти 82 банд тўлиқ_Рассмот.таблица-экономия в деньгах-1" xfId="765"/>
    <cellStyle name="_чора-тадбир свод_қишлоқ таррақиёти 82 банд тўлиқ_формы" xfId="766"/>
    <cellStyle name="_чора-тадбир свод_Копия прил  134 и рассм  (6)" xfId="767"/>
    <cellStyle name="_чора-тадбир свод_Ожидаемые рабочие места" xfId="768"/>
    <cellStyle name="_чора-тадбир свод_Ожидаемые рабочие места 2" xfId="769"/>
    <cellStyle name="_чора-тадбир свод_Ожидаемые рабочие места_1 кв.2013г.ожидаемый" xfId="770"/>
    <cellStyle name="_чора-тадбир свод_Пром жадвалллар 6 ой" xfId="771"/>
    <cellStyle name="_чора-тадбир свод_Форма-ЯИЎ ва бандлик" xfId="772"/>
    <cellStyle name="_чора-тадбир свод_Форма-ЯИЎ ва бандлик_факт раб места МЭ 05.09.2011" xfId="773"/>
    <cellStyle name="_чора-тадбир свод_формы" xfId="774"/>
    <cellStyle name="_чора-тадбир свод_ЯИЎ-сервис" xfId="775"/>
    <cellStyle name="_чора-тадбир свод_ЯИЎ-сервис 2" xfId="776"/>
    <cellStyle name="_чора-тадбир свод_ЯИЎ-сервис_1 кв.2013г.ожидаемый" xfId="777"/>
    <cellStyle name="_чора-тадбир свод_ЯИЎ-сервис_2 Приложение №1 к Постановлению" xfId="778"/>
    <cellStyle name="_чора-тадбир свод_ЯИЎ-сервис_2 Приложения к постановлению" xfId="779"/>
    <cellStyle name="_чора-тадбир свод_ЯИЎ-сервис_3 Приложение №2 к Постановлению" xfId="780"/>
    <cellStyle name="_чора-тадбир свод_ЯИЎ-сервис_в трансгаз" xfId="781"/>
    <cellStyle name="_чора-тадбир свод_ЯИЎ-сервис_газомекость последний" xfId="782"/>
    <cellStyle name="_чора-тадбир свод_ЯИЎ-сервис_Книга2" xfId="783"/>
    <cellStyle name="_чора-тадбир свод_ЯИЎ-сервис_Копия 2 Приложение _1 к Постановлению" xfId="784"/>
    <cellStyle name="_чора-тадбир свод_ЯИЎ-сервис_Копия ГАК" xfId="785"/>
    <cellStyle name="_чора-тадбир свод_ЯИЎ-сервис_Приложение 1" xfId="786"/>
    <cellStyle name="_чора-тадбир свод_ЯИЎ-сервис_Приложения к ПП" xfId="787"/>
    <cellStyle name="_чора-тадбир свод_ЯИЎ-сервис_Приложения_167-4" xfId="788"/>
    <cellStyle name="_чора-тадбир свод_ЯИЎ-сервис_Рассмот.таблица-экономия в деньгах-1" xfId="789"/>
    <cellStyle name="_чора-тадбир свод_ЯИЎ-сервис_формы" xfId="790"/>
    <cellStyle name="_январь-март в Мин эк" xfId="791"/>
    <cellStyle name="_январь-март в Мин эк 2" xfId="792"/>
    <cellStyle name="_январь-март в Мин эк_ИМПОРТОЗАМЕЩЕНИЕ" xfId="793"/>
    <cellStyle name="_넥시아 MINOR CHANGE 검토" xfId="794"/>
    <cellStyle name="_법인현황요약" xfId="795"/>
    <cellStyle name="_비상경영계획(REV.2)" xfId="796"/>
    <cellStyle name="_상반기 실적전망 (완결9.7)" xfId="797"/>
    <cellStyle name="_종합-MAN-POWER LOADING" xfId="798"/>
    <cellStyle name="_종합-MAN-POWER LOADING_ТЭО 195000 БП 2008 1% рент 23% пов цен" xfId="799"/>
    <cellStyle name="_종합-MAN-POWER LOADING_ТЭО 205000 БП 2008 1% рент 23% пов цен" xfId="800"/>
    <cellStyle name="_첨부1" xfId="801"/>
    <cellStyle name="؛ن [0]_³‎´" xfId="802"/>
    <cellStyle name="؛ن_³‎´" xfId="803"/>
    <cellStyle name="؟”´ذ_³‎´" xfId="804"/>
    <cellStyle name="’ћѓћ‚›‰" xfId="805"/>
    <cellStyle name="”?ќђќ‘ћ‚›‰" xfId="806"/>
    <cellStyle name="”?љ‘?ђћ‚ђќќ›‰" xfId="807"/>
    <cellStyle name="”€ќђќ‘ћ‚›‰" xfId="808"/>
    <cellStyle name="”€ќђќ‘ћ‚›‰ 2" xfId="809"/>
    <cellStyle name="”€ќђќ‘ћ‚›‰_уточн.ож.эксп.1кв.14г (17.03.14г)" xfId="810"/>
    <cellStyle name="”€љ‘€ђћ‚ђќќ›‰" xfId="811"/>
    <cellStyle name="”€љ‘€ђћ‚ђќќ›‰ 2" xfId="812"/>
    <cellStyle name="”€љ‘€ђћ‚ђќќ›‰_уточн.ож.эксп.1кв.14г (17.03.14г)" xfId="813"/>
    <cellStyle name="”ќђќ‘ћ‚›‰" xfId="814"/>
    <cellStyle name="”љ‘ђћ‚ђќќ›‰" xfId="815"/>
    <cellStyle name="„…ќ…†ќ›‰" xfId="816"/>
    <cellStyle name="„ђ’ђ" xfId="817"/>
    <cellStyle name="„ђ’ђ 2" xfId="818"/>
    <cellStyle name="‡ђѓћ‹ћ‚ћљ1" xfId="819"/>
    <cellStyle name="‡ђѓћ‹ћ‚ћљ2" xfId="820"/>
    <cellStyle name="€’ћѓћ‚›‰" xfId="821"/>
    <cellStyle name="€’ћѓћ‚›‰ 2" xfId="822"/>
    <cellStyle name="€’ћѓћ‚›‰_уточн.ож.эксп.1кв.14г (17.03.14г)" xfId="823"/>
    <cellStyle name="0,0&#13;&#10;NA&#13;&#10;" xfId="824"/>
    <cellStyle name="1" xfId="825"/>
    <cellStyle name="¹ض¤ [0]_³‎´" xfId="826"/>
    <cellStyle name="¹ض¤_³‎´" xfId="827"/>
    <cellStyle name="2" xfId="828"/>
    <cellStyle name="20% - Accent1" xfId="829"/>
    <cellStyle name="20% - Accent1 2" xfId="830"/>
    <cellStyle name="20% - Accent1_Инвестка 2014 от МЭ (финиш)" xfId="831"/>
    <cellStyle name="20% - Accent2" xfId="832"/>
    <cellStyle name="20% - Accent2 2" xfId="833"/>
    <cellStyle name="20% - Accent2_Инвестка 2014 от МЭ (финиш)" xfId="834"/>
    <cellStyle name="20% - Accent3" xfId="835"/>
    <cellStyle name="20% - Accent3 2" xfId="836"/>
    <cellStyle name="20% - Accent3_Инвестка 2014 от МЭ (финиш)" xfId="837"/>
    <cellStyle name="20% - Accent4" xfId="838"/>
    <cellStyle name="20% - Accent4 2" xfId="839"/>
    <cellStyle name="20% - Accent4_Инвестка 2014 от МЭ (финиш)" xfId="840"/>
    <cellStyle name="20% - Accent5" xfId="841"/>
    <cellStyle name="20% - Accent5 2" xfId="842"/>
    <cellStyle name="20% - Accent5_Инвестка 2014 от МЭ (финиш)" xfId="843"/>
    <cellStyle name="20% - Accent6" xfId="844"/>
    <cellStyle name="20% - Accent6 2" xfId="845"/>
    <cellStyle name="20% - Accent6_Инвестка 2014 от МЭ (финиш)" xfId="846"/>
    <cellStyle name="20% - Акцент1" xfId="847"/>
    <cellStyle name="20% - Акцент1 2" xfId="848"/>
    <cellStyle name="20% - Акцент1 2 2" xfId="849"/>
    <cellStyle name="20% - Акцент1 3" xfId="850"/>
    <cellStyle name="20% - Акцент1 3 2" xfId="851"/>
    <cellStyle name="20% - Акцент1 4" xfId="852"/>
    <cellStyle name="20% - Акцент2" xfId="853"/>
    <cellStyle name="20% - Акцент2 2" xfId="854"/>
    <cellStyle name="20% - Акцент2 2 2" xfId="855"/>
    <cellStyle name="20% - Акцент2 3" xfId="856"/>
    <cellStyle name="20% - Акцент2 3 2" xfId="857"/>
    <cellStyle name="20% - Акцент2 4" xfId="858"/>
    <cellStyle name="20% - Акцент3" xfId="859"/>
    <cellStyle name="20% - Акцент3 2" xfId="860"/>
    <cellStyle name="20% - Акцент3 2 2" xfId="861"/>
    <cellStyle name="20% - Акцент3 3" xfId="862"/>
    <cellStyle name="20% - Акцент3 3 2" xfId="863"/>
    <cellStyle name="20% - Акцент3 4" xfId="864"/>
    <cellStyle name="20% - Акцент4" xfId="865"/>
    <cellStyle name="20% - Акцент4 2" xfId="866"/>
    <cellStyle name="20% - Акцент4 2 2" xfId="867"/>
    <cellStyle name="20% - Акцент4 3" xfId="868"/>
    <cellStyle name="20% - Акцент4 3 2" xfId="869"/>
    <cellStyle name="20% - Акцент4 4" xfId="870"/>
    <cellStyle name="20% - Акцент5" xfId="871"/>
    <cellStyle name="20% - Акцент5 2" xfId="872"/>
    <cellStyle name="20% - Акцент5 2 2" xfId="873"/>
    <cellStyle name="20% - Акцент5 3" xfId="874"/>
    <cellStyle name="20% - Акцент5 3 2" xfId="875"/>
    <cellStyle name="20% - Акцент5 4" xfId="876"/>
    <cellStyle name="20% - Акцент6" xfId="877"/>
    <cellStyle name="20% - Акцент6 2" xfId="878"/>
    <cellStyle name="20% - Акцент6 2 2" xfId="879"/>
    <cellStyle name="20% - Акцент6 3" xfId="880"/>
    <cellStyle name="20% - Акцент6 3 2" xfId="881"/>
    <cellStyle name="20% - Акцент6 4" xfId="882"/>
    <cellStyle name="20% - アクセント 1" xfId="883"/>
    <cellStyle name="20% - アクセント 2" xfId="884"/>
    <cellStyle name="20% - アクセント 3" xfId="885"/>
    <cellStyle name="20% - アクセント 4" xfId="886"/>
    <cellStyle name="20% - アクセント 5" xfId="887"/>
    <cellStyle name="20% - アクセント 6" xfId="888"/>
    <cellStyle name="40% - Accent1" xfId="889"/>
    <cellStyle name="40% - Accent1 2" xfId="890"/>
    <cellStyle name="40% - Accent1_Инвестка 2014 от МЭ (финиш)" xfId="891"/>
    <cellStyle name="40% - Accent2" xfId="892"/>
    <cellStyle name="40% - Accent2 2" xfId="893"/>
    <cellStyle name="40% - Accent2_Инвестка 2014 от МЭ (финиш)" xfId="894"/>
    <cellStyle name="40% - Accent3" xfId="895"/>
    <cellStyle name="40% - Accent3 2" xfId="896"/>
    <cellStyle name="40% - Accent3_Инвестка 2014 от МЭ (финиш)" xfId="897"/>
    <cellStyle name="40% - Accent4" xfId="898"/>
    <cellStyle name="40% - Accent4 2" xfId="899"/>
    <cellStyle name="40% - Accent4_Инвестка 2014 от МЭ (финиш)" xfId="900"/>
    <cellStyle name="40% - Accent5" xfId="901"/>
    <cellStyle name="40% - Accent5 2" xfId="902"/>
    <cellStyle name="40% - Accent5_Инвестка 2014 от МЭ (финиш)" xfId="903"/>
    <cellStyle name="40% - Accent6" xfId="904"/>
    <cellStyle name="40% - Accent6 2" xfId="905"/>
    <cellStyle name="40% - Accent6_Инвестка 2014 от МЭ (финиш)" xfId="906"/>
    <cellStyle name="40% - Акцент1" xfId="907"/>
    <cellStyle name="40% - Акцент1 2" xfId="908"/>
    <cellStyle name="40% - Акцент1 2 2" xfId="909"/>
    <cellStyle name="40% - Акцент1 3" xfId="910"/>
    <cellStyle name="40% - Акцент1 3 2" xfId="911"/>
    <cellStyle name="40% - Акцент1 4" xfId="912"/>
    <cellStyle name="40% - Акцент2" xfId="913"/>
    <cellStyle name="40% - Акцент2 2" xfId="914"/>
    <cellStyle name="40% - Акцент2 2 2" xfId="915"/>
    <cellStyle name="40% - Акцент2 3" xfId="916"/>
    <cellStyle name="40% - Акцент2 3 2" xfId="917"/>
    <cellStyle name="40% - Акцент2 4" xfId="918"/>
    <cellStyle name="40% - Акцент3" xfId="919"/>
    <cellStyle name="40% - Акцент3 2" xfId="920"/>
    <cellStyle name="40% - Акцент3 2 2" xfId="921"/>
    <cellStyle name="40% - Акцент3 3" xfId="922"/>
    <cellStyle name="40% - Акцент3 3 2" xfId="923"/>
    <cellStyle name="40% - Акцент3 4" xfId="924"/>
    <cellStyle name="40% - Акцент4" xfId="925"/>
    <cellStyle name="40% - Акцент4 2" xfId="926"/>
    <cellStyle name="40% - Акцент4 2 2" xfId="927"/>
    <cellStyle name="40% - Акцент4 3" xfId="928"/>
    <cellStyle name="40% - Акцент4 3 2" xfId="929"/>
    <cellStyle name="40% - Акцент4 4" xfId="930"/>
    <cellStyle name="40% - Акцент5" xfId="931"/>
    <cellStyle name="40% - Акцент5 2" xfId="932"/>
    <cellStyle name="40% - Акцент5 2 2" xfId="933"/>
    <cellStyle name="40% - Акцент5 3" xfId="934"/>
    <cellStyle name="40% - Акцент5 3 2" xfId="935"/>
    <cellStyle name="40% - Акцент5 4" xfId="936"/>
    <cellStyle name="40% - Акцент6" xfId="937"/>
    <cellStyle name="40% - Акцент6 2" xfId="938"/>
    <cellStyle name="40% - Акцент6 2 2" xfId="939"/>
    <cellStyle name="40% - Акцент6 3" xfId="940"/>
    <cellStyle name="40% - Акцент6 3 2" xfId="941"/>
    <cellStyle name="40% - Акцент6 4" xfId="942"/>
    <cellStyle name="40% - アクセント 1" xfId="943"/>
    <cellStyle name="40% - アクセント 2" xfId="944"/>
    <cellStyle name="40% - アクセント 3" xfId="945"/>
    <cellStyle name="40% - アクセント 4" xfId="946"/>
    <cellStyle name="40% - アクセント 5" xfId="947"/>
    <cellStyle name="40% - アクセント 6" xfId="948"/>
    <cellStyle name="60% - Accent1" xfId="949"/>
    <cellStyle name="60% - Accent1 2" xfId="950"/>
    <cellStyle name="60% - Accent1_уточн.ож.эксп.1кв.14г (17.03.14г)" xfId="951"/>
    <cellStyle name="60% - Accent2" xfId="952"/>
    <cellStyle name="60% - Accent2 2" xfId="953"/>
    <cellStyle name="60% - Accent2_уточн.ож.эксп.1кв.14г (17.03.14г)" xfId="954"/>
    <cellStyle name="60% - Accent3" xfId="955"/>
    <cellStyle name="60% - Accent3 2" xfId="956"/>
    <cellStyle name="60% - Accent3_уточн.ож.эксп.1кв.14г (17.03.14г)" xfId="957"/>
    <cellStyle name="60% - Accent4" xfId="958"/>
    <cellStyle name="60% - Accent4 2" xfId="959"/>
    <cellStyle name="60% - Accent4_уточн.ож.эксп.1кв.14г (17.03.14г)" xfId="960"/>
    <cellStyle name="60% - Accent5" xfId="961"/>
    <cellStyle name="60% - Accent5 2" xfId="962"/>
    <cellStyle name="60% - Accent5_уточн.ож.эксп.1кв.14г (17.03.14г)" xfId="963"/>
    <cellStyle name="60% - Accent6" xfId="964"/>
    <cellStyle name="60% - Accent6 2" xfId="965"/>
    <cellStyle name="60% - Accent6_уточн.ож.эксп.1кв.14г (17.03.14г)" xfId="966"/>
    <cellStyle name="60% - Акцент1" xfId="967"/>
    <cellStyle name="60% - Акцент1 2" xfId="968"/>
    <cellStyle name="60% - Акцент1 3" xfId="969"/>
    <cellStyle name="60% - Акцент2" xfId="970"/>
    <cellStyle name="60% - Акцент2 2" xfId="971"/>
    <cellStyle name="60% - Акцент2 3" xfId="972"/>
    <cellStyle name="60% - Акцент3" xfId="973"/>
    <cellStyle name="60% - Акцент3 2" xfId="974"/>
    <cellStyle name="60% - Акцент3 3" xfId="975"/>
    <cellStyle name="60% - Акцент4" xfId="976"/>
    <cellStyle name="60% - Акцент4 2" xfId="977"/>
    <cellStyle name="60% - Акцент4 3" xfId="978"/>
    <cellStyle name="60% - Акцент5" xfId="979"/>
    <cellStyle name="60% - Акцент5 2" xfId="980"/>
    <cellStyle name="60% - Акцент5 3" xfId="981"/>
    <cellStyle name="60% - Акцент6" xfId="982"/>
    <cellStyle name="60% - Акцент6 2" xfId="983"/>
    <cellStyle name="60% - Акцент6 3" xfId="984"/>
    <cellStyle name="60% - アクセント 1" xfId="985"/>
    <cellStyle name="60% - アクセント 2" xfId="986"/>
    <cellStyle name="60% - アクセント 3" xfId="987"/>
    <cellStyle name="60% - アクセント 4" xfId="988"/>
    <cellStyle name="60% - アクセント 5" xfId="989"/>
    <cellStyle name="60% - アクセント 6" xfId="990"/>
    <cellStyle name="A???_x0005__x0014_" xfId="991"/>
    <cellStyle name="A????????n_??A???" xfId="992"/>
    <cellStyle name="A??????C?" xfId="993"/>
    <cellStyle name="A?????A???" xfId="994"/>
    <cellStyle name="A?????o 4DR NB PHASE I ACT " xfId="995"/>
    <cellStyle name="A?????o 4DR NB PHASE I ACT_??o 4DR NB PHASE I ACT " xfId="996"/>
    <cellStyle name="A????a???" xfId="997"/>
    <cellStyle name="A????a도??" xfId="998"/>
    <cellStyle name="A????C??PL " xfId="999"/>
    <cellStyle name="A????e?iAaCI?aA?" xfId="1000"/>
    <cellStyle name="A???[0]_??A???" xfId="1001"/>
    <cellStyle name="A???3?1차 " xfId="1002"/>
    <cellStyle name="A???98?A??(2)_98?a???" xfId="1003"/>
    <cellStyle name="A???98?a???" xfId="1004"/>
    <cellStyle name="A???98?a도??" xfId="1005"/>
    <cellStyle name="A???A???I1? CoE? " xfId="1006"/>
    <cellStyle name="A???A???iCa_?e?iAaCI?aA?" xfId="1007"/>
    <cellStyle name="A???A?량?iCa_?e?iAaCI?aA?" xfId="1008"/>
    <cellStyle name="A???AoAUAy?C? " xfId="1009"/>
    <cellStyle name="A???AoAUAy캿C? " xfId="1010"/>
    <cellStyle name="A???A쪨??I1컐 CoE? " xfId="1011"/>
    <cellStyle name="A???C?Ao_AoAUAy?C? " xfId="1012"/>
    <cellStyle name="A???F006-1A? " xfId="1013"/>
    <cellStyle name="A???F008-1A?  " xfId="1014"/>
    <cellStyle name="A???INQUIRY ???A?Ao " xfId="1015"/>
    <cellStyle name="A???T-100 ??o 4DR NB PHASE I " xfId="1016"/>
    <cellStyle name="A???T-100 AI?YAo?? TIMING " xfId="1017"/>
    <cellStyle name="A???V10 VARIATION MODEL SOP TIMING " xfId="1018"/>
    <cellStyle name="A???컐?췈??n_??A???" xfId="1019"/>
    <cellStyle name="A???퍈팫캻C?" xfId="1020"/>
    <cellStyle name="A??[0]_?3?1차 " xfId="1021"/>
    <cellStyle name="A??¶ [0]" xfId="1022"/>
    <cellStyle name="A??¶ [0] 2" xfId="1023"/>
    <cellStyle name="A??¶,_x0005__x0014_" xfId="1024"/>
    <cellStyle name="A??¶_???«??Aa" xfId="1025"/>
    <cellStyle name="A??3??4DR NB PHASE I ACT " xfId="1026"/>
    <cellStyle name="A??3??4DR NB PHASE I ACT_3??4DR NB PHASE I ACT " xfId="1027"/>
    <cellStyle name="A??A?A9?uBU " xfId="1028"/>
    <cellStyle name="A??F006-1차 " xfId="1029"/>
    <cellStyle name="A??F008-1차  " xfId="1030"/>
    <cellStyle name="A??T-100 3??4DR NB PHASE I " xfId="1031"/>
    <cellStyle name="A??T-100 AI1北?a TIMING " xfId="1032"/>
    <cellStyle name="A??V10 VARIATION MODEL SOP TIMING " xfId="1033"/>
    <cellStyle name="Aaia?iue" xfId="1034"/>
    <cellStyle name="Aaia?iue [0]" xfId="1035"/>
    <cellStyle name="Aaia?iue_,, 255 якуни" xfId="1036"/>
    <cellStyle name="Äåíåæíûé_Êíèãà3" xfId="1037"/>
    <cellStyle name="Accent1" xfId="1038"/>
    <cellStyle name="Accent1 - 20%" xfId="1039"/>
    <cellStyle name="Accent1 - 20% 2" xfId="1040"/>
    <cellStyle name="Accent1 - 20% 2 2" xfId="1041"/>
    <cellStyle name="Accent1 - 20% 2_Инвестка 2014 от МЭ (финиш)" xfId="1042"/>
    <cellStyle name="Accent1 - 20% 3" xfId="1043"/>
    <cellStyle name="Accent1 - 20%_база" xfId="1044"/>
    <cellStyle name="Accent1 - 40%" xfId="1045"/>
    <cellStyle name="Accent1 - 40% 2" xfId="1046"/>
    <cellStyle name="Accent1 - 40% 2 2" xfId="1047"/>
    <cellStyle name="Accent1 - 40% 2_Инвестка 2014 от МЭ (финиш)" xfId="1048"/>
    <cellStyle name="Accent1 - 40% 3" xfId="1049"/>
    <cellStyle name="Accent1 - 40%_база" xfId="1050"/>
    <cellStyle name="Accent1 - 60%" xfId="1051"/>
    <cellStyle name="Accent1 - 60% 2" xfId="1052"/>
    <cellStyle name="Accent1 - 60% 2 2" xfId="1053"/>
    <cellStyle name="Accent1 - 60% 2_Инвестка 2014 от МЭ (финиш)" xfId="1054"/>
    <cellStyle name="Accent1 - 60% 3" xfId="1055"/>
    <cellStyle name="Accent1 - 60%_база" xfId="1056"/>
    <cellStyle name="Accent1 2" xfId="1057"/>
    <cellStyle name="Accent1 2 2" xfId="1058"/>
    <cellStyle name="Accent1 2_Инвестка 2014 от МЭ (финиш)" xfId="1059"/>
    <cellStyle name="Accent1 3" xfId="1060"/>
    <cellStyle name="Accent1 3 2" xfId="1061"/>
    <cellStyle name="Accent1 3_Инвестка 2014 от МЭ (финиш)" xfId="1062"/>
    <cellStyle name="Accent1 4" xfId="1063"/>
    <cellStyle name="Accent1 5" xfId="1064"/>
    <cellStyle name="Accent1 6" xfId="1065"/>
    <cellStyle name="Accent1 7" xfId="1066"/>
    <cellStyle name="Accent1 8" xfId="1067"/>
    <cellStyle name="Accent1_1. Расчет т. роста ТП за 2013г. и прогноз на 2014г. (11-05.11.13г)" xfId="1068"/>
    <cellStyle name="Accent2" xfId="1069"/>
    <cellStyle name="Accent2 - 20%" xfId="1070"/>
    <cellStyle name="Accent2 - 20% 2" xfId="1071"/>
    <cellStyle name="Accent2 - 20% 2 2" xfId="1072"/>
    <cellStyle name="Accent2 - 20% 2_Инвестка 2014 от МЭ (финиш)" xfId="1073"/>
    <cellStyle name="Accent2 - 20% 3" xfId="1074"/>
    <cellStyle name="Accent2 - 20%_база" xfId="1075"/>
    <cellStyle name="Accent2 - 40%" xfId="1076"/>
    <cellStyle name="Accent2 - 40% 2" xfId="1077"/>
    <cellStyle name="Accent2 - 40% 2 2" xfId="1078"/>
    <cellStyle name="Accent2 - 40% 2_Инвестка 2014 от МЭ (финиш)" xfId="1079"/>
    <cellStyle name="Accent2 - 40% 3" xfId="1080"/>
    <cellStyle name="Accent2 - 40%_база" xfId="1081"/>
    <cellStyle name="Accent2 - 60%" xfId="1082"/>
    <cellStyle name="Accent2 - 60% 2" xfId="1083"/>
    <cellStyle name="Accent2 - 60% 2 2" xfId="1084"/>
    <cellStyle name="Accent2 - 60% 2_Инвестка 2014 от МЭ (финиш)" xfId="1085"/>
    <cellStyle name="Accent2 - 60% 3" xfId="1086"/>
    <cellStyle name="Accent2 - 60%_база" xfId="1087"/>
    <cellStyle name="Accent2 2" xfId="1088"/>
    <cellStyle name="Accent2 2 2" xfId="1089"/>
    <cellStyle name="Accent2 2_Инвестка 2014 от МЭ (финиш)" xfId="1090"/>
    <cellStyle name="Accent2 3" xfId="1091"/>
    <cellStyle name="Accent2 3 2" xfId="1092"/>
    <cellStyle name="Accent2 3_Инвестка 2014 от МЭ (финиш)" xfId="1093"/>
    <cellStyle name="Accent2 4" xfId="1094"/>
    <cellStyle name="Accent2 5" xfId="1095"/>
    <cellStyle name="Accent2 6" xfId="1096"/>
    <cellStyle name="Accent2 7" xfId="1097"/>
    <cellStyle name="Accent2 8" xfId="1098"/>
    <cellStyle name="Accent2_1. Расчет т. роста ТП за 2013г. и прогноз на 2014г. (11-05.11.13г)" xfId="1099"/>
    <cellStyle name="Accent3" xfId="1100"/>
    <cellStyle name="Accent3 - 20%" xfId="1101"/>
    <cellStyle name="Accent3 - 20% 2" xfId="1102"/>
    <cellStyle name="Accent3 - 20% 2 2" xfId="1103"/>
    <cellStyle name="Accent3 - 20% 2_Инвестка 2014 от МЭ (финиш)" xfId="1104"/>
    <cellStyle name="Accent3 - 20% 3" xfId="1105"/>
    <cellStyle name="Accent3 - 20%_база" xfId="1106"/>
    <cellStyle name="Accent3 - 40%" xfId="1107"/>
    <cellStyle name="Accent3 - 40% 2" xfId="1108"/>
    <cellStyle name="Accent3 - 40% 2 2" xfId="1109"/>
    <cellStyle name="Accent3 - 40% 2_Инвестка 2014 от МЭ (финиш)" xfId="1110"/>
    <cellStyle name="Accent3 - 40% 3" xfId="1111"/>
    <cellStyle name="Accent3 - 40%_база" xfId="1112"/>
    <cellStyle name="Accent3 - 60%" xfId="1113"/>
    <cellStyle name="Accent3 - 60% 2" xfId="1114"/>
    <cellStyle name="Accent3 - 60% 2 2" xfId="1115"/>
    <cellStyle name="Accent3 - 60% 2_Инвестка 2014 от МЭ (финиш)" xfId="1116"/>
    <cellStyle name="Accent3 - 60% 3" xfId="1117"/>
    <cellStyle name="Accent3 - 60%_база" xfId="1118"/>
    <cellStyle name="Accent3 2" xfId="1119"/>
    <cellStyle name="Accent3 2 2" xfId="1120"/>
    <cellStyle name="Accent3 2_Инвестка 2014 от МЭ (финиш)" xfId="1121"/>
    <cellStyle name="Accent3 3" xfId="1122"/>
    <cellStyle name="Accent3 3 2" xfId="1123"/>
    <cellStyle name="Accent3 3_Инвестка 2014 от МЭ (финиш)" xfId="1124"/>
    <cellStyle name="Accent3 4" xfId="1125"/>
    <cellStyle name="Accent3 5" xfId="1126"/>
    <cellStyle name="Accent3 6" xfId="1127"/>
    <cellStyle name="Accent3 7" xfId="1128"/>
    <cellStyle name="Accent3 8" xfId="1129"/>
    <cellStyle name="Accent3_1. Расчет т. роста ТП за 2013г. и прогноз на 2014г. (11-05.11.13г)" xfId="1130"/>
    <cellStyle name="Accent4" xfId="1131"/>
    <cellStyle name="Accent4 - 20%" xfId="1132"/>
    <cellStyle name="Accent4 - 20% 2" xfId="1133"/>
    <cellStyle name="Accent4 - 20% 2 2" xfId="1134"/>
    <cellStyle name="Accent4 - 20% 2_Инвестка 2014 от МЭ (финиш)" xfId="1135"/>
    <cellStyle name="Accent4 - 20% 3" xfId="1136"/>
    <cellStyle name="Accent4 - 20%_база" xfId="1137"/>
    <cellStyle name="Accent4 - 40%" xfId="1138"/>
    <cellStyle name="Accent4 - 40% 2" xfId="1139"/>
    <cellStyle name="Accent4 - 40% 2 2" xfId="1140"/>
    <cellStyle name="Accent4 - 40% 2_Инвестка 2014 от МЭ (финиш)" xfId="1141"/>
    <cellStyle name="Accent4 - 40% 3" xfId="1142"/>
    <cellStyle name="Accent4 - 40%_база" xfId="1143"/>
    <cellStyle name="Accent4 - 60%" xfId="1144"/>
    <cellStyle name="Accent4 - 60% 2" xfId="1145"/>
    <cellStyle name="Accent4 - 60% 2 2" xfId="1146"/>
    <cellStyle name="Accent4 - 60% 2_Инвестка 2014 от МЭ (финиш)" xfId="1147"/>
    <cellStyle name="Accent4 - 60% 3" xfId="1148"/>
    <cellStyle name="Accent4 - 60%_база" xfId="1149"/>
    <cellStyle name="Accent4 2" xfId="1150"/>
    <cellStyle name="Accent4 2 2" xfId="1151"/>
    <cellStyle name="Accent4 2_Инвестка 2014 от МЭ (финиш)" xfId="1152"/>
    <cellStyle name="Accent4 3" xfId="1153"/>
    <cellStyle name="Accent4 3 2" xfId="1154"/>
    <cellStyle name="Accent4 3_Инвестка 2014 от МЭ (финиш)" xfId="1155"/>
    <cellStyle name="Accent4 4" xfId="1156"/>
    <cellStyle name="Accent4 5" xfId="1157"/>
    <cellStyle name="Accent4 6" xfId="1158"/>
    <cellStyle name="Accent4 7" xfId="1159"/>
    <cellStyle name="Accent4 8" xfId="1160"/>
    <cellStyle name="Accent4_1. Расчет т. роста ТП за 2013г. и прогноз на 2014г. (11-05.11.13г)" xfId="1161"/>
    <cellStyle name="Accent5" xfId="1162"/>
    <cellStyle name="Accent5 - 20%" xfId="1163"/>
    <cellStyle name="Accent5 - 20% 2" xfId="1164"/>
    <cellStyle name="Accent5 - 20% 2 2" xfId="1165"/>
    <cellStyle name="Accent5 - 20% 2_Инвестка 2014 от МЭ (финиш)" xfId="1166"/>
    <cellStyle name="Accent5 - 20% 3" xfId="1167"/>
    <cellStyle name="Accent5 - 20%_база" xfId="1168"/>
    <cellStyle name="Accent5 - 40%" xfId="1169"/>
    <cellStyle name="Accent5 - 40% 2" xfId="1170"/>
    <cellStyle name="Accent5 - 40% 2 2" xfId="1171"/>
    <cellStyle name="Accent5 - 40% 2_Инвестка 2014 от МЭ (финиш)" xfId="1172"/>
    <cellStyle name="Accent5 - 40% 3" xfId="1173"/>
    <cellStyle name="Accent5 - 40%_база" xfId="1174"/>
    <cellStyle name="Accent5 - 60%" xfId="1175"/>
    <cellStyle name="Accent5 - 60% 2" xfId="1176"/>
    <cellStyle name="Accent5 - 60% 2 2" xfId="1177"/>
    <cellStyle name="Accent5 - 60% 2_Инвестка 2014 от МЭ (финиш)" xfId="1178"/>
    <cellStyle name="Accent5 - 60% 3" xfId="1179"/>
    <cellStyle name="Accent5 - 60%_база" xfId="1180"/>
    <cellStyle name="Accent5 2" xfId="1181"/>
    <cellStyle name="Accent5 2 2" xfId="1182"/>
    <cellStyle name="Accent5 2_Инвестка 2014 от МЭ (финиш)" xfId="1183"/>
    <cellStyle name="Accent5 3" xfId="1184"/>
    <cellStyle name="Accent5 3 2" xfId="1185"/>
    <cellStyle name="Accent5 3_Инвестка 2014 от МЭ (финиш)" xfId="1186"/>
    <cellStyle name="Accent5 4" xfId="1187"/>
    <cellStyle name="Accent5 5" xfId="1188"/>
    <cellStyle name="Accent5 6" xfId="1189"/>
    <cellStyle name="Accent5 7" xfId="1190"/>
    <cellStyle name="Accent5 8" xfId="1191"/>
    <cellStyle name="Accent5_1. Расчет т. роста ТП за 2013г. и прогноз на 2014г. (11-05.11.13г)" xfId="1192"/>
    <cellStyle name="Accent6" xfId="1193"/>
    <cellStyle name="Accent6 - 20%" xfId="1194"/>
    <cellStyle name="Accent6 - 20% 2" xfId="1195"/>
    <cellStyle name="Accent6 - 20% 2 2" xfId="1196"/>
    <cellStyle name="Accent6 - 20% 2_Инвестка 2014 от МЭ (финиш)" xfId="1197"/>
    <cellStyle name="Accent6 - 20% 3" xfId="1198"/>
    <cellStyle name="Accent6 - 20%_база" xfId="1199"/>
    <cellStyle name="Accent6 - 40%" xfId="1200"/>
    <cellStyle name="Accent6 - 40% 2" xfId="1201"/>
    <cellStyle name="Accent6 - 40% 2 2" xfId="1202"/>
    <cellStyle name="Accent6 - 40% 2_Инвестка 2014 от МЭ (финиш)" xfId="1203"/>
    <cellStyle name="Accent6 - 40% 3" xfId="1204"/>
    <cellStyle name="Accent6 - 40%_база" xfId="1205"/>
    <cellStyle name="Accent6 - 60%" xfId="1206"/>
    <cellStyle name="Accent6 - 60% 2" xfId="1207"/>
    <cellStyle name="Accent6 - 60% 2 2" xfId="1208"/>
    <cellStyle name="Accent6 - 60% 2_Инвестка 2014 от МЭ (финиш)" xfId="1209"/>
    <cellStyle name="Accent6 - 60% 3" xfId="1210"/>
    <cellStyle name="Accent6 - 60%_база" xfId="1211"/>
    <cellStyle name="Accent6 2" xfId="1212"/>
    <cellStyle name="Accent6 2 2" xfId="1213"/>
    <cellStyle name="Accent6 2_Инвестка 2014 от МЭ (финиш)" xfId="1214"/>
    <cellStyle name="Accent6 3" xfId="1215"/>
    <cellStyle name="Accent6 3 2" xfId="1216"/>
    <cellStyle name="Accent6 3_Инвестка 2014 от МЭ (финиш)" xfId="1217"/>
    <cellStyle name="Accent6 4" xfId="1218"/>
    <cellStyle name="Accent6 5" xfId="1219"/>
    <cellStyle name="Accent6 6" xfId="1220"/>
    <cellStyle name="Accent6 7" xfId="1221"/>
    <cellStyle name="Accent6 8" xfId="1222"/>
    <cellStyle name="Accent6_1. Расчет т. роста ТП за 2013г. и прогноз на 2014г. (11-05.11.13г)" xfId="1223"/>
    <cellStyle name="Acdldnnueer" xfId="1224"/>
    <cellStyle name="AeE­ [0]" xfId="1225"/>
    <cellStyle name="ÅëÈ­ [0]" xfId="1226"/>
    <cellStyle name="AeE­ [0] 2" xfId="1227"/>
    <cellStyle name="ÅëÈ­ [0] 2" xfId="1228"/>
    <cellStyle name="AeE­ [0]_???«??Aa" xfId="1229"/>
    <cellStyle name="ÅëÈ­ [0]_´ë¿ìÃâÇÏ¿äÃ» " xfId="1230"/>
    <cellStyle name="AeE­ [0]_±aE??CLAN(AuA¦A¶°C)" xfId="1231"/>
    <cellStyle name="ÅëÈ­ [0]_±âÈ¹½ÇLAN(ÀüÁ¦Á¶°Ç)" xfId="1232"/>
    <cellStyle name="AeE­ [0]_±e?µ±?" xfId="1233"/>
    <cellStyle name="ÅëÈ­ [0]_±è¿µ±æ" xfId="1234"/>
    <cellStyle name="AeE­ [0]_»cA??c?A" xfId="1235"/>
    <cellStyle name="ÅëÈ­ [0]_»çÀ¯¾ç½Ä" xfId="1236"/>
    <cellStyle name="AeE­ [0]_°u?®A?AOLABEL" xfId="1237"/>
    <cellStyle name="ÅëÈ­ [0]_°ü¸®Ã¥ÀÓLABEL" xfId="1238"/>
    <cellStyle name="AeE­ [0]_½A°￡°eE¹ " xfId="1239"/>
    <cellStyle name="ÅëÈ­ [0]_97³âµµ ÇÁ·ÎÁ§Æ® ÇöÈ²" xfId="1240"/>
    <cellStyle name="AeE­ [0]_A?·®?iCa" xfId="1241"/>
    <cellStyle name="ÅëÈ­ [0]_Â÷·®¿îÇà" xfId="1242"/>
    <cellStyle name="AeE­ [0]_AaCI?aA " xfId="1243"/>
    <cellStyle name="ÅëÈ­ [0]_ÃâÇÏ¿äÃ»" xfId="1244"/>
    <cellStyle name="AeE­ [0]_AO°????«??°i?c?A" xfId="1245"/>
    <cellStyle name="ÅëÈ­ [0]_ÁÖ°£¾÷¹«º¸°í¾ç½Ä" xfId="1246"/>
    <cellStyle name="AeE­ [0]_CLAIM1" xfId="1247"/>
    <cellStyle name="ÅëÈ­ [0]_CLAIM1" xfId="1248"/>
    <cellStyle name="AeE­ [0]_CLAIM1 2" xfId="1249"/>
    <cellStyle name="ÅëÈ­ [0]_CLAIM1 2" xfId="1250"/>
    <cellStyle name="AeE­ [0]_CLAIM1_bizness plan 2008 (version 1)" xfId="1251"/>
    <cellStyle name="ÅëÈ­ [0]_CLAIM1_bizness plan 2008 (version 1)" xfId="1252"/>
    <cellStyle name="AeE­ [0]_CLAIM1_Импорт- 2008 Биз-план АКxls" xfId="1253"/>
    <cellStyle name="ÅëÈ­ [0]_CLAIM1_Импорт- 2008 Биз-план АКxls" xfId="1254"/>
    <cellStyle name="AeE­ [0]_CLAIM1_Импорт- 2008 Биз-план АКxls (2)" xfId="1255"/>
    <cellStyle name="ÅëÈ­ [0]_CLAIM1_Импорт- 2008 Биз-план АКxls (2)" xfId="1256"/>
    <cellStyle name="AeE­ [0]_CLAIM1_Оборотный (2)" xfId="1257"/>
    <cellStyle name="ÅëÈ­ [0]_CLAIM1_Оборотный (2)" xfId="1258"/>
    <cellStyle name="AeE­ [0]_CLAIM1_Пр разв на 2008г  2011года (8%) 192 03.12.07" xfId="1259"/>
    <cellStyle name="ÅëÈ­ [0]_CLAIM1_Пр разв на 2008г  2011года (8%) 192 03.12.07" xfId="1260"/>
    <cellStyle name="AeE­ [0]_CLAIM1_Пр разв на 2008г  2011года (8%) 197 03.12.07" xfId="1261"/>
    <cellStyle name="ÅëÈ­ [0]_CLAIM1_Пр разв на 2008г  2011года (8%) 197 03.12.07" xfId="1262"/>
    <cellStyle name="AeE­ [0]_CLAIM1_ТЭО 195000 БП 2008 1% рент 23% пов цен" xfId="1263"/>
    <cellStyle name="ÅëÈ­ [0]_CLAIM1_ТЭО 195000 БП 2008 1% рент 23% пов цен" xfId="1264"/>
    <cellStyle name="AeE­ [0]_CLAIM1_ТЭО 205000 БП 2008 1% рент 23% пов цен" xfId="1265"/>
    <cellStyle name="ÅëÈ­ [0]_CLAIM1_ТЭО 205000 БП 2008 1% рент 23% пов цен" xfId="1266"/>
    <cellStyle name="AeE­ [0]_Co??±?A " xfId="1267"/>
    <cellStyle name="ÅëÈ­ [0]_Çö¾÷±³À°" xfId="1268"/>
    <cellStyle name="AeE­ [0]_CODE" xfId="1269"/>
    <cellStyle name="ÅëÈ­ [0]_CODE" xfId="1270"/>
    <cellStyle name="AeE­ [0]_CODE (2)" xfId="1271"/>
    <cellStyle name="ÅëÈ­ [0]_CODE (2)" xfId="1272"/>
    <cellStyle name="AeE­ [0]_CODE (2) 2" xfId="1273"/>
    <cellStyle name="ÅëÈ­ [0]_CODE (2) 2" xfId="1274"/>
    <cellStyle name="AeE­ [0]_CODE (2)_bizness plan 2008 (version 1)" xfId="1275"/>
    <cellStyle name="ÅëÈ­ [0]_CODE (2)_bizness plan 2008 (version 1)" xfId="1276"/>
    <cellStyle name="AeE­ [0]_CODE (2)_Импорт- 2008 Биз-план АКxls" xfId="1277"/>
    <cellStyle name="ÅëÈ­ [0]_CODE (2)_Импорт- 2008 Биз-план АКxls" xfId="1278"/>
    <cellStyle name="AeE­ [0]_CODE (2)_Импорт- 2008 Биз-план АКxls (2)" xfId="1279"/>
    <cellStyle name="ÅëÈ­ [0]_CODE (2)_Импорт- 2008 Биз-план АКxls (2)" xfId="1280"/>
    <cellStyle name="AeE­ [0]_CODE (2)_Оборотный (2)" xfId="1281"/>
    <cellStyle name="ÅëÈ­ [0]_CODE (2)_Оборотный (2)" xfId="1282"/>
    <cellStyle name="AeE­ [0]_CODE (2)_Пр разв на 2008г  2011года (8%) 192 03.12.07" xfId="1283"/>
    <cellStyle name="ÅëÈ­ [0]_CODE (2)_Пр разв на 2008г  2011года (8%) 192 03.12.07" xfId="1284"/>
    <cellStyle name="AeE­ [0]_CODE (2)_Пр разв на 2008г  2011года (8%) 197 03.12.07" xfId="1285"/>
    <cellStyle name="ÅëÈ­ [0]_CODE (2)_Пр разв на 2008г  2011года (8%) 197 03.12.07" xfId="1286"/>
    <cellStyle name="AeE­ [0]_CODE (2)_ТЭО 195000 БП 2008 1% рент 23% пов цен" xfId="1287"/>
    <cellStyle name="ÅëÈ­ [0]_CODE (2)_ТЭО 195000 БП 2008 1% рент 23% пов цен" xfId="1288"/>
    <cellStyle name="AeE­ [0]_CODE (2)_ТЭО 205000 БП 2008 1% рент 23% пов цен" xfId="1289"/>
    <cellStyle name="ÅëÈ­ [0]_CODE (2)_ТЭО 205000 БП 2008 1% рент 23% пов цен" xfId="1290"/>
    <cellStyle name="AeE­ [0]_CODE 2" xfId="1291"/>
    <cellStyle name="ÅëÈ­ [0]_CODE 2" xfId="1292"/>
    <cellStyle name="AeE­ [0]_CODE_bizness plan 2008 (version 1)" xfId="1293"/>
    <cellStyle name="ÅëÈ­ [0]_CODE_bizness plan 2008 (version 1)" xfId="1294"/>
    <cellStyle name="AeE­ [0]_CODE_Импорт- 2008 Биз-план АКxls" xfId="1295"/>
    <cellStyle name="ÅëÈ­ [0]_CODE_Импорт- 2008 Биз-план АКxls" xfId="1296"/>
    <cellStyle name="AeE­ [0]_CODE_Импорт- 2008 Биз-план АКxls (2)" xfId="1297"/>
    <cellStyle name="ÅëÈ­ [0]_CODE_Импорт- 2008 Биз-план АКxls (2)" xfId="1298"/>
    <cellStyle name="AeE­ [0]_CODE_Оборотный (2)" xfId="1299"/>
    <cellStyle name="ÅëÈ­ [0]_CODE_Оборотный (2)" xfId="1300"/>
    <cellStyle name="AeE­ [0]_CODE_Пр разв на 2008г  2011года (8%) 192 03.12.07" xfId="1301"/>
    <cellStyle name="ÅëÈ­ [0]_CODE_Пр разв на 2008г  2011года (8%) 192 03.12.07" xfId="1302"/>
    <cellStyle name="AeE­ [0]_CODE_Пр разв на 2008г  2011года (8%) 197 03.12.07" xfId="1303"/>
    <cellStyle name="ÅëÈ­ [0]_CODE_Пр разв на 2008г  2011года (8%) 197 03.12.07" xfId="1304"/>
    <cellStyle name="AeE­ [0]_CODE_ТЭО 195000 БП 2008 1% рент 23% пов цен" xfId="1305"/>
    <cellStyle name="ÅëÈ­ [0]_CODE_ТЭО 195000 БП 2008 1% рент 23% пов цен" xfId="1306"/>
    <cellStyle name="AeE­ [0]_CODE_ТЭО 205000 БП 2008 1% рент 23% пов цен" xfId="1307"/>
    <cellStyle name="ÅëÈ­ [0]_CODE_ТЭО 205000 БП 2008 1% рент 23% пов цен" xfId="1308"/>
    <cellStyle name="AeE­ [0]_Cu±a" xfId="1309"/>
    <cellStyle name="ÅëÈ­ [0]_Çù±â" xfId="1310"/>
    <cellStyle name="AeE­ [0]_Cu±a 2" xfId="1311"/>
    <cellStyle name="ÅëÈ­ [0]_Çù±â 2" xfId="1312"/>
    <cellStyle name="AeE­ [0]_CuA¶Au" xfId="1313"/>
    <cellStyle name="ÅëÈ­ [0]_ÇùÁ¶Àü" xfId="1314"/>
    <cellStyle name="AeE­ [0]_CuA¶Au 2" xfId="1315"/>
    <cellStyle name="ÅëÈ­ [0]_ÇùÁ¶Àü 2" xfId="1316"/>
    <cellStyle name="AeE­ [0]_CuA¶Au_laroux" xfId="1317"/>
    <cellStyle name="ÅëÈ­ [0]_ÇùÁ¶Àü_laroux" xfId="1318"/>
    <cellStyle name="AeE­ [0]_CuA¶Au_laroux 2" xfId="1319"/>
    <cellStyle name="ÅëÈ­ [0]_ÇùÁ¶Àü_laroux 2" xfId="1320"/>
    <cellStyle name="AeE­ [0]_CuA¶Au_laroux_bizness plan 2008 (version 1)" xfId="1321"/>
    <cellStyle name="ÅëÈ­ [0]_ÇùÁ¶Àü_laroux_bizness plan 2008 (version 1)" xfId="1322"/>
    <cellStyle name="AeE­ [0]_CuA¶Au_laroux_Импорт- 2008 Биз-план АКxls" xfId="1323"/>
    <cellStyle name="ÅëÈ­ [0]_ÇùÁ¶Àü_laroux_Импорт- 2008 Биз-план АКxls" xfId="1324"/>
    <cellStyle name="AeE­ [0]_CuA¶Au_laroux_Импорт- 2008 Биз-план АКxls (2)" xfId="1325"/>
    <cellStyle name="ÅëÈ­ [0]_ÇùÁ¶Àü_laroux_Импорт- 2008 Биз-план АКxls (2)" xfId="1326"/>
    <cellStyle name="AeE­ [0]_CuA¶Au_laroux_Оборотный (2)" xfId="1327"/>
    <cellStyle name="ÅëÈ­ [0]_ÇùÁ¶Àü_laroux_Оборотный (2)" xfId="1328"/>
    <cellStyle name="AeE­ [0]_CuA¶Au_laroux_Пр разв на 2008г  2011года (8%) 192 03.12.07" xfId="1329"/>
    <cellStyle name="ÅëÈ­ [0]_ÇùÁ¶Àü_laroux_Пр разв на 2008г  2011года (8%) 192 03.12.07" xfId="1330"/>
    <cellStyle name="AeE­ [0]_CuA¶Au_laroux_Пр разв на 2008г  2011года (8%) 197 03.12.07" xfId="1331"/>
    <cellStyle name="ÅëÈ­ [0]_ÇùÁ¶Àü_laroux_Пр разв на 2008г  2011года (8%) 197 03.12.07" xfId="1332"/>
    <cellStyle name="AeE­ [0]_CuA¶Au_laroux_ТЭО 195000 БП 2008 1% рент 23% пов цен" xfId="1333"/>
    <cellStyle name="ÅëÈ­ [0]_ÇùÁ¶Àü_laroux_ТЭО 195000 БП 2008 1% рент 23% пов цен" xfId="1334"/>
    <cellStyle name="AeE­ [0]_CuA¶Au_laroux_ТЭО 205000 БП 2008 1% рент 23% пов цен" xfId="1335"/>
    <cellStyle name="ÅëÈ­ [0]_ÇùÁ¶Àü_laroux_ТЭО 205000 БП 2008 1% рент 23% пов цен" xfId="1336"/>
    <cellStyle name="AeE­ [0]_FAX?c?A" xfId="1337"/>
    <cellStyle name="ÅëÈ­ [0]_FAX¾ç½Ä" xfId="1338"/>
    <cellStyle name="AeE­ [0]_FLOW" xfId="1339"/>
    <cellStyle name="ÅëÈ­ [0]_FLOW" xfId="1340"/>
    <cellStyle name="AeE­ [0]_FLOW 2" xfId="1341"/>
    <cellStyle name="ÅëÈ­ [0]_FLOW 2" xfId="1342"/>
    <cellStyle name="AeE­ [0]_FLOW_bizness plan 2008 (version 1)" xfId="1343"/>
    <cellStyle name="ÅëÈ­ [0]_FLOW_bizness plan 2008 (version 1)" xfId="1344"/>
    <cellStyle name="AeE­ [0]_FLOW_Импорт- 2008 Биз-план АКxls" xfId="1345"/>
    <cellStyle name="ÅëÈ­ [0]_FLOW_Импорт- 2008 Биз-план АКxls" xfId="1346"/>
    <cellStyle name="AeE­ [0]_FLOW_Импорт- 2008 Биз-план АКxls (2)" xfId="1347"/>
    <cellStyle name="ÅëÈ­ [0]_FLOW_Импорт- 2008 Биз-план АКxls (2)" xfId="1348"/>
    <cellStyle name="AeE­ [0]_FLOW_Оборотный (2)" xfId="1349"/>
    <cellStyle name="ÅëÈ­ [0]_FLOW_Оборотный (2)" xfId="1350"/>
    <cellStyle name="AeE­ [0]_FLOW_Пр разв на 2008г  2011года (8%) 192 03.12.07" xfId="1351"/>
    <cellStyle name="ÅëÈ­ [0]_FLOW_Пр разв на 2008г  2011года (8%) 192 03.12.07" xfId="1352"/>
    <cellStyle name="AeE­ [0]_FLOW_Пр разв на 2008г  2011года (8%) 197 03.12.07" xfId="1353"/>
    <cellStyle name="ÅëÈ­ [0]_FLOW_Пр разв на 2008г  2011года (8%) 197 03.12.07" xfId="1354"/>
    <cellStyle name="AeE­ [0]_FLOW_ТЭО 195000 БП 2008 1% рент 23% пов цен" xfId="1355"/>
    <cellStyle name="ÅëÈ­ [0]_FLOW_ТЭО 195000 БП 2008 1% рент 23% пов цен" xfId="1356"/>
    <cellStyle name="AeE­ [0]_FLOW_ТЭО 205000 БП 2008 1% рент 23% пов цен" xfId="1357"/>
    <cellStyle name="ÅëÈ­ [0]_FLOW_ТЭО 205000 БП 2008 1% рент 23% пов цен" xfId="1358"/>
    <cellStyle name="AeE­ [0]_GT-10E?¶??i?U" xfId="1359"/>
    <cellStyle name="ÅëÈ­ [0]_GT-10È¸¶÷¸í´Ü" xfId="1360"/>
    <cellStyle name="AeE­ [0]_HW &amp; SW?n±?" xfId="1361"/>
    <cellStyle name="ÅëÈ­ [0]_HW &amp; SWºñ±³" xfId="1362"/>
    <cellStyle name="AeE­ [0]_laroux" xfId="1363"/>
    <cellStyle name="ÅëÈ­ [0]_laroux" xfId="1364"/>
    <cellStyle name="AeE­ [0]_laroux 2" xfId="1365"/>
    <cellStyle name="ÅëÈ­ [0]_laroux 2" xfId="1366"/>
    <cellStyle name="AeE­ [0]_laroux_1" xfId="1367"/>
    <cellStyle name="ÅëÈ­ [0]_laroux_1" xfId="1368"/>
    <cellStyle name="AeE­ [0]_laroux_1 2" xfId="1369"/>
    <cellStyle name="ÅëÈ­ [0]_laroux_1 2" xfId="1370"/>
    <cellStyle name="AeE­ [0]_MTG1" xfId="1371"/>
    <cellStyle name="ÅëÈ­ [0]_MTG1" xfId="1372"/>
    <cellStyle name="AeE­ [0]_MTG1 2" xfId="1373"/>
    <cellStyle name="ÅëÈ­ [0]_MTG1 2" xfId="1374"/>
    <cellStyle name="AeE­ [0]_MTG1_bizness plan 2008 (version 1)" xfId="1375"/>
    <cellStyle name="ÅëÈ­ [0]_MTG1_bizness plan 2008 (version 1)" xfId="1376"/>
    <cellStyle name="AeE­ [0]_MTG1_Импорт- 2008 Биз-план АКxls" xfId="1377"/>
    <cellStyle name="ÅëÈ­ [0]_MTG1_Импорт- 2008 Биз-план АКxls" xfId="1378"/>
    <cellStyle name="AeE­ [0]_MTG1_Импорт- 2008 Биз-план АКxls (2)" xfId="1379"/>
    <cellStyle name="ÅëÈ­ [0]_MTG1_Импорт- 2008 Биз-план АКxls (2)" xfId="1380"/>
    <cellStyle name="AeE­ [0]_MTG1_Оборотный (2)" xfId="1381"/>
    <cellStyle name="ÅëÈ­ [0]_MTG1_Оборотный (2)" xfId="1382"/>
    <cellStyle name="AeE­ [0]_MTG1_Пр разв на 2008г  2011года (8%) 192 03.12.07" xfId="1383"/>
    <cellStyle name="ÅëÈ­ [0]_MTG1_Пр разв на 2008г  2011года (8%) 192 03.12.07" xfId="1384"/>
    <cellStyle name="AeE­ [0]_MTG1_Пр разв на 2008г  2011года (8%) 197 03.12.07" xfId="1385"/>
    <cellStyle name="ÅëÈ­ [0]_MTG1_Пр разв на 2008г  2011года (8%) 197 03.12.07" xfId="1386"/>
    <cellStyle name="AeE­ [0]_MTG1_ТЭО 195000 БП 2008 1% рент 23% пов цен" xfId="1387"/>
    <cellStyle name="ÅëÈ­ [0]_MTG1_ТЭО 195000 БП 2008 1% рент 23% пов цен" xfId="1388"/>
    <cellStyle name="AeE­ [0]_MTG1_ТЭО 205000 БП 2008 1% рент 23% пов цен" xfId="1389"/>
    <cellStyle name="ÅëÈ­ [0]_MTG1_ТЭО 205000 БП 2008 1% рент 23% пов цен" xfId="1390"/>
    <cellStyle name="AeE­ [0]_MTG2 (2)" xfId="1391"/>
    <cellStyle name="ÅëÈ­ [0]_MTG2 (2)" xfId="1392"/>
    <cellStyle name="AeE­ [0]_MTG2 (2) 2" xfId="1393"/>
    <cellStyle name="ÅëÈ­ [0]_MTG2 (2) 2" xfId="1394"/>
    <cellStyle name="AeE­ [0]_MTG2 (2)_bizness plan 2008 (version 1)" xfId="1395"/>
    <cellStyle name="ÅëÈ­ [0]_MTG2 (2)_bizness plan 2008 (version 1)" xfId="1396"/>
    <cellStyle name="AeE­ [0]_MTG2 (2)_Импорт- 2008 Биз-план АКxls" xfId="1397"/>
    <cellStyle name="ÅëÈ­ [0]_MTG2 (2)_Импорт- 2008 Биз-план АКxls" xfId="1398"/>
    <cellStyle name="AeE­ [0]_MTG2 (2)_Импорт- 2008 Биз-план АКxls (2)" xfId="1399"/>
    <cellStyle name="ÅëÈ­ [0]_MTG2 (2)_Импорт- 2008 Биз-план АКxls (2)" xfId="1400"/>
    <cellStyle name="AeE­ [0]_MTG2 (2)_Оборотный (2)" xfId="1401"/>
    <cellStyle name="ÅëÈ­ [0]_MTG2 (2)_Оборотный (2)" xfId="1402"/>
    <cellStyle name="AeE­ [0]_MTG2 (2)_Пр разв на 2008г  2011года (8%) 192 03.12.07" xfId="1403"/>
    <cellStyle name="ÅëÈ­ [0]_MTG2 (2)_Пр разв на 2008г  2011года (8%) 192 03.12.07" xfId="1404"/>
    <cellStyle name="AeE­ [0]_MTG2 (2)_Пр разв на 2008г  2011года (8%) 197 03.12.07" xfId="1405"/>
    <cellStyle name="ÅëÈ­ [0]_MTG2 (2)_Пр разв на 2008г  2011года (8%) 197 03.12.07" xfId="1406"/>
    <cellStyle name="AeE­ [0]_MTG2 (2)_ТЭО 195000 БП 2008 1% рент 23% пов цен" xfId="1407"/>
    <cellStyle name="ÅëÈ­ [0]_MTG2 (2)_ТЭО 195000 БП 2008 1% рент 23% пов цен" xfId="1408"/>
    <cellStyle name="AeE­ [0]_MTG2 (2)_ТЭО 205000 БП 2008 1% рент 23% пов цен" xfId="1409"/>
    <cellStyle name="ÅëÈ­ [0]_MTG2 (2)_ТЭО 205000 БП 2008 1% рент 23% пов цен" xfId="1410"/>
    <cellStyle name="AeE­ [0]_MTG7" xfId="1411"/>
    <cellStyle name="ÅëÈ­ [0]_MTG7" xfId="1412"/>
    <cellStyle name="AeE­ [0]_MTG7 2" xfId="1413"/>
    <cellStyle name="ÅëÈ­ [0]_MTG7 2" xfId="1414"/>
    <cellStyle name="AeE­ [0]_MTG7_bizness plan 2008 (version 1)" xfId="1415"/>
    <cellStyle name="ÅëÈ­ [0]_MTG7_bizness plan 2008 (version 1)" xfId="1416"/>
    <cellStyle name="AeE­ [0]_MTG7_Импорт- 2008 Биз-план АКxls" xfId="1417"/>
    <cellStyle name="ÅëÈ­ [0]_MTG7_Импорт- 2008 Биз-план АКxls" xfId="1418"/>
    <cellStyle name="AeE­ [0]_MTG7_Импорт- 2008 Биз-план АКxls (2)" xfId="1419"/>
    <cellStyle name="ÅëÈ­ [0]_MTG7_Импорт- 2008 Биз-план АКxls (2)" xfId="1420"/>
    <cellStyle name="AeE­ [0]_MTG7_Оборотный (2)" xfId="1421"/>
    <cellStyle name="ÅëÈ­ [0]_MTG7_Оборотный (2)" xfId="1422"/>
    <cellStyle name="AeE­ [0]_MTG7_Пр разв на 2008г  2011года (8%) 192 03.12.07" xfId="1423"/>
    <cellStyle name="ÅëÈ­ [0]_MTG7_Пр разв на 2008г  2011года (8%) 192 03.12.07" xfId="1424"/>
    <cellStyle name="AeE­ [0]_MTG7_Пр разв на 2008г  2011года (8%) 197 03.12.07" xfId="1425"/>
    <cellStyle name="ÅëÈ­ [0]_MTG7_Пр разв на 2008г  2011года (8%) 197 03.12.07" xfId="1426"/>
    <cellStyle name="AeE­ [0]_MTG7_ТЭО 195000 БП 2008 1% рент 23% пов цен" xfId="1427"/>
    <cellStyle name="ÅëÈ­ [0]_MTG7_ТЭО 195000 БП 2008 1% рент 23% пов цен" xfId="1428"/>
    <cellStyle name="AeE­ [0]_MTG7_ТЭО 205000 БП 2008 1% рент 23% пов цен" xfId="1429"/>
    <cellStyle name="ÅëÈ­ [0]_MTG7_ТЭО 205000 БП 2008 1% рент 23% пов цен" xfId="1430"/>
    <cellStyle name="AeE­ [0]_Sheet1" xfId="1431"/>
    <cellStyle name="ÅëÈ­ [0]_Sheet1" xfId="1432"/>
    <cellStyle name="AeE­ [0]_Sheet1 2" xfId="1433"/>
    <cellStyle name="ÅëÈ­ [0]_Sheet1 2" xfId="1434"/>
    <cellStyle name="AeE­ [0]_Sheet4" xfId="1435"/>
    <cellStyle name="ÅëÈ­ [0]_Sheet4" xfId="1436"/>
    <cellStyle name="AeE­ [0]_Sheet4 2" xfId="1437"/>
    <cellStyle name="ÅëÈ­ [0]_Sheet4 2" xfId="1438"/>
    <cellStyle name="AeE??????n_??A???" xfId="1439"/>
    <cellStyle name="AeE????C?" xfId="1440"/>
    <cellStyle name="AeE???A???" xfId="1441"/>
    <cellStyle name="AeE???o 4DR NB PHASE I ACT " xfId="1442"/>
    <cellStyle name="AeE???o 4DR NB PHASE I ACT_??o 4DR NB PHASE I ACT " xfId="1443"/>
    <cellStyle name="AeE??a???" xfId="1444"/>
    <cellStyle name="AeE??a도??" xfId="1445"/>
    <cellStyle name="AeE??C??PL " xfId="1446"/>
    <cellStyle name="AeE??e?iAaCI?aA?" xfId="1447"/>
    <cellStyle name="AeE?[0]_??A???" xfId="1448"/>
    <cellStyle name="AeE?98?A??(2)_98?a???" xfId="1449"/>
    <cellStyle name="AeE?98?a???" xfId="1450"/>
    <cellStyle name="AeE?98?a도??" xfId="1451"/>
    <cellStyle name="AeE?A???I1? CoE? " xfId="1452"/>
    <cellStyle name="AeE?A???iCa_?e?iAaCI?aA?" xfId="1453"/>
    <cellStyle name="AeE?A?량?iCa_?e?iAaCI?aA?" xfId="1454"/>
    <cellStyle name="AeE?AoAUAy?C? " xfId="1455"/>
    <cellStyle name="AeE?AoAUAy캿C? " xfId="1456"/>
    <cellStyle name="AeE?A쪨??I1컐 CoE? " xfId="1457"/>
    <cellStyle name="AeE?C?Ao_AoAUAy?C? " xfId="1458"/>
    <cellStyle name="AeE?F006-1A? " xfId="1459"/>
    <cellStyle name="AeE?F008-1A?  " xfId="1460"/>
    <cellStyle name="AeE?INQUIRY ???A?Ao " xfId="1461"/>
    <cellStyle name="AeE?T-100 ??o 4DR NB PHASE I " xfId="1462"/>
    <cellStyle name="AeE?T-100 AI?YAo?? TIMING " xfId="1463"/>
    <cellStyle name="AeE?V10 VARIATION MODEL SOP TIMING " xfId="1464"/>
    <cellStyle name="AeE?컐?췈??n_??A???" xfId="1465"/>
    <cellStyle name="AeE?퍈팫캻C?" xfId="1466"/>
    <cellStyle name="AeE­_???«??Aa" xfId="1467"/>
    <cellStyle name="ÅëÈ­_´ë¿ìÃâÇÏ¿äÃ» " xfId="1468"/>
    <cellStyle name="AeE­_±aE??CLAN(AuA¦A¶°C)" xfId="1469"/>
    <cellStyle name="ÅëÈ­_±âÈ¹½ÇLAN(ÀüÁ¦Á¶°Ç)" xfId="1470"/>
    <cellStyle name="AeE­_±e?µ±?" xfId="1471"/>
    <cellStyle name="ÅëÈ­_±è¿µ±æ" xfId="1472"/>
    <cellStyle name="AeE­_»cA??c?A" xfId="1473"/>
    <cellStyle name="ÅëÈ­_»çÀ¯¾ç½Ä" xfId="1474"/>
    <cellStyle name="AeE­_°u?®A?AOLABEL" xfId="1475"/>
    <cellStyle name="ÅëÈ­_°ü¸®Ã¥ÀÓLABEL" xfId="1476"/>
    <cellStyle name="AeE­_½A°￡°eE¹ " xfId="1477"/>
    <cellStyle name="ÅëÈ­_97³âµµ ÇÁ·ÎÁ§Æ® ÇöÈ²" xfId="1478"/>
    <cellStyle name="AeE­_A?·®?iCa" xfId="1479"/>
    <cellStyle name="ÅëÈ­_Â÷·®¿îÇà" xfId="1480"/>
    <cellStyle name="AeE­_AaCI?aA " xfId="1481"/>
    <cellStyle name="ÅëÈ­_ÃâÇÏ¿äÃ»" xfId="1482"/>
    <cellStyle name="AeE­_AO°????«??°i?c?A" xfId="1483"/>
    <cellStyle name="ÅëÈ­_ÁÖ°£¾÷¹«º¸°í¾ç½Ä" xfId="1484"/>
    <cellStyle name="AeE­_CLAIM1" xfId="1485"/>
    <cellStyle name="ÅëÈ­_CLAIM1" xfId="1486"/>
    <cellStyle name="AeE­_CLAIM1 2" xfId="1487"/>
    <cellStyle name="ÅëÈ­_CLAIM1 2" xfId="1488"/>
    <cellStyle name="AeE­_CLAIM1_bizness plan 2008 (version 1)" xfId="1489"/>
    <cellStyle name="ÅëÈ­_CLAIM1_bizness plan 2008 (version 1)" xfId="1490"/>
    <cellStyle name="AeE­_CLAIM1_Импорт- 2008 Биз-план АКxls" xfId="1491"/>
    <cellStyle name="ÅëÈ­_CLAIM1_Импорт- 2008 Биз-план АКxls" xfId="1492"/>
    <cellStyle name="AeE­_CLAIM1_Импорт- 2008 Биз-план АКxls (2)" xfId="1493"/>
    <cellStyle name="ÅëÈ­_CLAIM1_Импорт- 2008 Биз-план АКxls (2)" xfId="1494"/>
    <cellStyle name="AeE­_CLAIM1_Оборотный (2)" xfId="1495"/>
    <cellStyle name="ÅëÈ­_CLAIM1_Оборотный (2)" xfId="1496"/>
    <cellStyle name="AeE­_CLAIM1_Пр разв на 2008г  2011года (8%) 192 03.12.07" xfId="1497"/>
    <cellStyle name="ÅëÈ­_CLAIM1_Пр разв на 2008г  2011года (8%) 192 03.12.07" xfId="1498"/>
    <cellStyle name="AeE­_CLAIM1_Пр разв на 2008г  2011года (8%) 197 03.12.07" xfId="1499"/>
    <cellStyle name="ÅëÈ­_CLAIM1_Пр разв на 2008г  2011года (8%) 197 03.12.07" xfId="1500"/>
    <cellStyle name="AeE­_CLAIM1_ТЭО 195000 БП 2008 1% рент 23% пов цен" xfId="1501"/>
    <cellStyle name="ÅëÈ­_CLAIM1_ТЭО 195000 БП 2008 1% рент 23% пов цен" xfId="1502"/>
    <cellStyle name="AeE­_CLAIM1_ТЭО 205000 БП 2008 1% рент 23% пов цен" xfId="1503"/>
    <cellStyle name="ÅëÈ­_CLAIM1_ТЭО 205000 БП 2008 1% рент 23% пов цен" xfId="1504"/>
    <cellStyle name="AeE­_Co??±?A " xfId="1505"/>
    <cellStyle name="ÅëÈ­_Çö¾÷±³À°" xfId="1506"/>
    <cellStyle name="AeE­_CODE" xfId="1507"/>
    <cellStyle name="ÅëÈ­_CODE" xfId="1508"/>
    <cellStyle name="AeE­_CODE (2)" xfId="1509"/>
    <cellStyle name="ÅëÈ­_CODE (2)" xfId="1510"/>
    <cellStyle name="AeE­_CODE (2) 2" xfId="1511"/>
    <cellStyle name="ÅëÈ­_CODE (2) 2" xfId="1512"/>
    <cellStyle name="AeE­_CODE (2)_bizness plan 2008 (version 1)" xfId="1513"/>
    <cellStyle name="ÅëÈ­_CODE (2)_bizness plan 2008 (version 1)" xfId="1514"/>
    <cellStyle name="AeE­_CODE (2)_Импорт- 2008 Биз-план АКxls" xfId="1515"/>
    <cellStyle name="ÅëÈ­_CODE (2)_Импорт- 2008 Биз-план АКxls" xfId="1516"/>
    <cellStyle name="AeE­_CODE (2)_Импорт- 2008 Биз-план АКxls (2)" xfId="1517"/>
    <cellStyle name="ÅëÈ­_CODE (2)_Импорт- 2008 Биз-план АКxls (2)" xfId="1518"/>
    <cellStyle name="AeE­_CODE (2)_Оборотный (2)" xfId="1519"/>
    <cellStyle name="ÅëÈ­_CODE (2)_Оборотный (2)" xfId="1520"/>
    <cellStyle name="AeE­_CODE (2)_Пр разв на 2008г  2011года (8%) 192 03.12.07" xfId="1521"/>
    <cellStyle name="ÅëÈ­_CODE (2)_Пр разв на 2008г  2011года (8%) 192 03.12.07" xfId="1522"/>
    <cellStyle name="AeE­_CODE (2)_Пр разв на 2008г  2011года (8%) 197 03.12.07" xfId="1523"/>
    <cellStyle name="ÅëÈ­_CODE (2)_Пр разв на 2008г  2011года (8%) 197 03.12.07" xfId="1524"/>
    <cellStyle name="AeE­_CODE (2)_ТЭО 195000 БП 2008 1% рент 23% пов цен" xfId="1525"/>
    <cellStyle name="ÅëÈ­_CODE (2)_ТЭО 195000 БП 2008 1% рент 23% пов цен" xfId="1526"/>
    <cellStyle name="AeE­_CODE (2)_ТЭО 205000 БП 2008 1% рент 23% пов цен" xfId="1527"/>
    <cellStyle name="ÅëÈ­_CODE (2)_ТЭО 205000 БП 2008 1% рент 23% пов цен" xfId="1528"/>
    <cellStyle name="AeE­_CODE 2" xfId="1529"/>
    <cellStyle name="ÅëÈ­_CODE 2" xfId="1530"/>
    <cellStyle name="AeE­_CODE_bizness plan 2008 (version 1)" xfId="1531"/>
    <cellStyle name="ÅëÈ­_CODE_bizness plan 2008 (version 1)" xfId="1532"/>
    <cellStyle name="AeE­_CODE_Импорт- 2008 Биз-план АКxls" xfId="1533"/>
    <cellStyle name="ÅëÈ­_CODE_Импорт- 2008 Биз-план АКxls" xfId="1534"/>
    <cellStyle name="AeE­_CODE_Импорт- 2008 Биз-план АКxls (2)" xfId="1535"/>
    <cellStyle name="ÅëÈ­_CODE_Импорт- 2008 Биз-план АКxls (2)" xfId="1536"/>
    <cellStyle name="AeE­_CODE_Оборотный (2)" xfId="1537"/>
    <cellStyle name="ÅëÈ­_CODE_Оборотный (2)" xfId="1538"/>
    <cellStyle name="AeE­_CODE_Пр разв на 2008г  2011года (8%) 192 03.12.07" xfId="1539"/>
    <cellStyle name="ÅëÈ­_CODE_Пр разв на 2008г  2011года (8%) 192 03.12.07" xfId="1540"/>
    <cellStyle name="AeE­_CODE_Пр разв на 2008г  2011года (8%) 197 03.12.07" xfId="1541"/>
    <cellStyle name="ÅëÈ­_CODE_Пр разв на 2008г  2011года (8%) 197 03.12.07" xfId="1542"/>
    <cellStyle name="AeE­_CODE_ТЭО 195000 БП 2008 1% рент 23% пов цен" xfId="1543"/>
    <cellStyle name="ÅëÈ­_CODE_ТЭО 195000 БП 2008 1% рент 23% пов цен" xfId="1544"/>
    <cellStyle name="AeE­_CODE_ТЭО 205000 БП 2008 1% рент 23% пов цен" xfId="1545"/>
    <cellStyle name="ÅëÈ­_CODE_ТЭО 205000 БП 2008 1% рент 23% пов цен" xfId="1546"/>
    <cellStyle name="AeE­_Cu±a" xfId="1547"/>
    <cellStyle name="ÅëÈ­_Çù±â" xfId="1548"/>
    <cellStyle name="AeE­_Cu±a 2" xfId="1549"/>
    <cellStyle name="ÅëÈ­_Çù±â 2" xfId="1550"/>
    <cellStyle name="AeE­_CuA¶Au" xfId="1551"/>
    <cellStyle name="ÅëÈ­_ÇùÁ¶Àü" xfId="1552"/>
    <cellStyle name="AeE­_CuA¶Au 2" xfId="1553"/>
    <cellStyle name="ÅëÈ­_ÇùÁ¶Àü 2" xfId="1554"/>
    <cellStyle name="AeE­_CuA¶Au_laroux" xfId="1555"/>
    <cellStyle name="ÅëÈ­_ÇùÁ¶Àü_laroux" xfId="1556"/>
    <cellStyle name="AeE­_CuA¶Au_laroux 2" xfId="1557"/>
    <cellStyle name="ÅëÈ­_ÇùÁ¶Àü_laroux 2" xfId="1558"/>
    <cellStyle name="AeE­_CuA¶Au_laroux_bizness plan 2008 (version 1)" xfId="1559"/>
    <cellStyle name="ÅëÈ­_ÇùÁ¶Àü_laroux_bizness plan 2008 (version 1)" xfId="1560"/>
    <cellStyle name="AeE­_CuA¶Au_laroux_Импорт- 2008 Биз-план АКxls" xfId="1561"/>
    <cellStyle name="ÅëÈ­_ÇùÁ¶Àü_laroux_Импорт- 2008 Биз-план АКxls" xfId="1562"/>
    <cellStyle name="AeE­_CuA¶Au_laroux_Импорт- 2008 Биз-план АКxls (2)" xfId="1563"/>
    <cellStyle name="ÅëÈ­_ÇùÁ¶Àü_laroux_Импорт- 2008 Биз-план АКxls (2)" xfId="1564"/>
    <cellStyle name="AeE­_CuA¶Au_laroux_Оборотный (2)" xfId="1565"/>
    <cellStyle name="ÅëÈ­_ÇùÁ¶Àü_laroux_Оборотный (2)" xfId="1566"/>
    <cellStyle name="AeE­_CuA¶Au_laroux_Пр разв на 2008г  2011года (8%) 192 03.12.07" xfId="1567"/>
    <cellStyle name="ÅëÈ­_ÇùÁ¶Àü_laroux_Пр разв на 2008г  2011года (8%) 192 03.12.07" xfId="1568"/>
    <cellStyle name="AeE­_CuA¶Au_laroux_Пр разв на 2008г  2011года (8%) 197 03.12.07" xfId="1569"/>
    <cellStyle name="ÅëÈ­_ÇùÁ¶Àü_laroux_Пр разв на 2008г  2011года (8%) 197 03.12.07" xfId="1570"/>
    <cellStyle name="AeE­_CuA¶Au_laroux_ТЭО 195000 БП 2008 1% рент 23% пов цен" xfId="1571"/>
    <cellStyle name="ÅëÈ­_ÇùÁ¶Àü_laroux_ТЭО 195000 БП 2008 1% рент 23% пов цен" xfId="1572"/>
    <cellStyle name="AeE­_CuA¶Au_laroux_ТЭО 205000 БП 2008 1% рент 23% пов цен" xfId="1573"/>
    <cellStyle name="ÅëÈ­_ÇùÁ¶Àü_laroux_ТЭО 205000 БП 2008 1% рент 23% пов цен" xfId="1574"/>
    <cellStyle name="AeE­_FAX?c?A" xfId="1575"/>
    <cellStyle name="ÅëÈ­_FAX¾ç½Ä" xfId="1576"/>
    <cellStyle name="AeE­_FLOW" xfId="1577"/>
    <cellStyle name="ÅëÈ­_FLOW" xfId="1578"/>
    <cellStyle name="AeE­_FLOW 2" xfId="1579"/>
    <cellStyle name="ÅëÈ­_FLOW 2" xfId="1580"/>
    <cellStyle name="AeE­_FLOW_bizness plan 2008 (version 1)" xfId="1581"/>
    <cellStyle name="ÅëÈ­_FLOW_bizness plan 2008 (version 1)" xfId="1582"/>
    <cellStyle name="AeE­_FLOW_Импорт- 2008 Биз-план АКxls" xfId="1583"/>
    <cellStyle name="ÅëÈ­_FLOW_Импорт- 2008 Биз-план АКxls" xfId="1584"/>
    <cellStyle name="AeE­_FLOW_Импорт- 2008 Биз-план АКxls (2)" xfId="1585"/>
    <cellStyle name="ÅëÈ­_FLOW_Импорт- 2008 Биз-план АКxls (2)" xfId="1586"/>
    <cellStyle name="AeE­_FLOW_Оборотный (2)" xfId="1587"/>
    <cellStyle name="ÅëÈ­_FLOW_Оборотный (2)" xfId="1588"/>
    <cellStyle name="AeE­_FLOW_Пр разв на 2008г  2011года (8%) 192 03.12.07" xfId="1589"/>
    <cellStyle name="ÅëÈ­_FLOW_Пр разв на 2008г  2011года (8%) 192 03.12.07" xfId="1590"/>
    <cellStyle name="AeE­_FLOW_Пр разв на 2008г  2011года (8%) 197 03.12.07" xfId="1591"/>
    <cellStyle name="ÅëÈ­_FLOW_Пр разв на 2008г  2011года (8%) 197 03.12.07" xfId="1592"/>
    <cellStyle name="AeE­_FLOW_ТЭО 195000 БП 2008 1% рент 23% пов цен" xfId="1593"/>
    <cellStyle name="ÅëÈ­_FLOW_ТЭО 195000 БП 2008 1% рент 23% пов цен" xfId="1594"/>
    <cellStyle name="AeE­_FLOW_ТЭО 205000 БП 2008 1% рент 23% пов цен" xfId="1595"/>
    <cellStyle name="ÅëÈ­_FLOW_ТЭО 205000 БП 2008 1% рент 23% пов цен" xfId="1596"/>
    <cellStyle name="AeE­_GT-10E?¶??i?U" xfId="1597"/>
    <cellStyle name="ÅëÈ­_GT-10È¸¶÷¸í´Ü" xfId="1598"/>
    <cellStyle name="AeE­_HW &amp; SW?n±?" xfId="1599"/>
    <cellStyle name="ÅëÈ­_HW &amp; SWºñ±³" xfId="1600"/>
    <cellStyle name="AeE­_laroux" xfId="1601"/>
    <cellStyle name="ÅëÈ­_laroux" xfId="1602"/>
    <cellStyle name="AeE­_laroux 2" xfId="1603"/>
    <cellStyle name="ÅëÈ­_laroux 2" xfId="1604"/>
    <cellStyle name="AeE­_laroux_1" xfId="1605"/>
    <cellStyle name="ÅëÈ­_laroux_1" xfId="1606"/>
    <cellStyle name="AeE­_laroux_1 2" xfId="1607"/>
    <cellStyle name="ÅëÈ­_laroux_1 2" xfId="1608"/>
    <cellStyle name="AeE­_MTG1" xfId="1609"/>
    <cellStyle name="ÅëÈ­_MTG1" xfId="1610"/>
    <cellStyle name="AeE­_MTG1 2" xfId="1611"/>
    <cellStyle name="ÅëÈ­_MTG1 2" xfId="1612"/>
    <cellStyle name="AeE­_MTG1_bizness plan 2008 (version 1)" xfId="1613"/>
    <cellStyle name="ÅëÈ­_MTG1_bizness plan 2008 (version 1)" xfId="1614"/>
    <cellStyle name="AeE­_MTG1_Импорт- 2008 Биз-план АКxls" xfId="1615"/>
    <cellStyle name="ÅëÈ­_MTG1_Импорт- 2008 Биз-план АКxls" xfId="1616"/>
    <cellStyle name="AeE­_MTG1_Импорт- 2008 Биз-план АКxls (2)" xfId="1617"/>
    <cellStyle name="ÅëÈ­_MTG1_Импорт- 2008 Биз-план АКxls (2)" xfId="1618"/>
    <cellStyle name="AeE­_MTG1_Оборотный (2)" xfId="1619"/>
    <cellStyle name="ÅëÈ­_MTG1_Оборотный (2)" xfId="1620"/>
    <cellStyle name="AeE­_MTG1_Пр разв на 2008г  2011года (8%) 192 03.12.07" xfId="1621"/>
    <cellStyle name="ÅëÈ­_MTG1_Пр разв на 2008г  2011года (8%) 192 03.12.07" xfId="1622"/>
    <cellStyle name="AeE­_MTG1_Пр разв на 2008г  2011года (8%) 197 03.12.07" xfId="1623"/>
    <cellStyle name="ÅëÈ­_MTG1_Пр разв на 2008г  2011года (8%) 197 03.12.07" xfId="1624"/>
    <cellStyle name="AeE­_MTG1_ТЭО 195000 БП 2008 1% рент 23% пов цен" xfId="1625"/>
    <cellStyle name="ÅëÈ­_MTG1_ТЭО 195000 БП 2008 1% рент 23% пов цен" xfId="1626"/>
    <cellStyle name="AeE­_MTG1_ТЭО 205000 БП 2008 1% рент 23% пов цен" xfId="1627"/>
    <cellStyle name="ÅëÈ­_MTG1_ТЭО 205000 БП 2008 1% рент 23% пов цен" xfId="1628"/>
    <cellStyle name="AeE­_MTG2 (2)" xfId="1629"/>
    <cellStyle name="ÅëÈ­_MTG2 (2)" xfId="1630"/>
    <cellStyle name="AeE­_MTG2 (2) 2" xfId="1631"/>
    <cellStyle name="ÅëÈ­_MTG2 (2) 2" xfId="1632"/>
    <cellStyle name="AeE­_MTG2 (2)_bizness plan 2008 (version 1)" xfId="1633"/>
    <cellStyle name="ÅëÈ­_MTG2 (2)_bizness plan 2008 (version 1)" xfId="1634"/>
    <cellStyle name="AeE­_MTG2 (2)_Импорт- 2008 Биз-план АКxls" xfId="1635"/>
    <cellStyle name="ÅëÈ­_MTG2 (2)_Импорт- 2008 Биз-план АКxls" xfId="1636"/>
    <cellStyle name="AeE­_MTG2 (2)_Импорт- 2008 Биз-план АКxls (2)" xfId="1637"/>
    <cellStyle name="ÅëÈ­_MTG2 (2)_Импорт- 2008 Биз-план АКxls (2)" xfId="1638"/>
    <cellStyle name="AeE­_MTG2 (2)_Оборотный (2)" xfId="1639"/>
    <cellStyle name="ÅëÈ­_MTG2 (2)_Оборотный (2)" xfId="1640"/>
    <cellStyle name="AeE­_MTG2 (2)_Пр разв на 2008г  2011года (8%) 192 03.12.07" xfId="1641"/>
    <cellStyle name="ÅëÈ­_MTG2 (2)_Пр разв на 2008г  2011года (8%) 192 03.12.07" xfId="1642"/>
    <cellStyle name="AeE­_MTG2 (2)_Пр разв на 2008г  2011года (8%) 197 03.12.07" xfId="1643"/>
    <cellStyle name="ÅëÈ­_MTG2 (2)_Пр разв на 2008г  2011года (8%) 197 03.12.07" xfId="1644"/>
    <cellStyle name="AeE­_MTG2 (2)_ТЭО 195000 БП 2008 1% рент 23% пов цен" xfId="1645"/>
    <cellStyle name="ÅëÈ­_MTG2 (2)_ТЭО 195000 БП 2008 1% рент 23% пов цен" xfId="1646"/>
    <cellStyle name="AeE­_MTG2 (2)_ТЭО 205000 БП 2008 1% рент 23% пов цен" xfId="1647"/>
    <cellStyle name="ÅëÈ­_MTG2 (2)_ТЭО 205000 БП 2008 1% рент 23% пов цен" xfId="1648"/>
    <cellStyle name="AeE­_MTG7" xfId="1649"/>
    <cellStyle name="ÅëÈ­_MTG7" xfId="1650"/>
    <cellStyle name="AeE­_MTG7 2" xfId="1651"/>
    <cellStyle name="ÅëÈ­_MTG7 2" xfId="1652"/>
    <cellStyle name="AeE­_MTG7_bizness plan 2008 (version 1)" xfId="1653"/>
    <cellStyle name="ÅëÈ­_MTG7_bizness plan 2008 (version 1)" xfId="1654"/>
    <cellStyle name="AeE­_MTG7_Импорт- 2008 Биз-план АКxls" xfId="1655"/>
    <cellStyle name="ÅëÈ­_MTG7_Импорт- 2008 Биз-план АКxls" xfId="1656"/>
    <cellStyle name="AeE­_MTG7_Импорт- 2008 Биз-план АКxls (2)" xfId="1657"/>
    <cellStyle name="ÅëÈ­_MTG7_Импорт- 2008 Биз-план АКxls (2)" xfId="1658"/>
    <cellStyle name="AeE­_MTG7_Оборотный (2)" xfId="1659"/>
    <cellStyle name="ÅëÈ­_MTG7_Оборотный (2)" xfId="1660"/>
    <cellStyle name="AeE­_MTG7_Пр разв на 2008г  2011года (8%) 192 03.12.07" xfId="1661"/>
    <cellStyle name="ÅëÈ­_MTG7_Пр разв на 2008г  2011года (8%) 192 03.12.07" xfId="1662"/>
    <cellStyle name="AeE­_MTG7_Пр разв на 2008г  2011года (8%) 197 03.12.07" xfId="1663"/>
    <cellStyle name="ÅëÈ­_MTG7_Пр разв на 2008г  2011года (8%) 197 03.12.07" xfId="1664"/>
    <cellStyle name="AeE­_MTG7_ТЭО 195000 БП 2008 1% рент 23% пов цен" xfId="1665"/>
    <cellStyle name="ÅëÈ­_MTG7_ТЭО 195000 БП 2008 1% рент 23% пов цен" xfId="1666"/>
    <cellStyle name="AeE­_MTG7_ТЭО 205000 БП 2008 1% рент 23% пов цен" xfId="1667"/>
    <cellStyle name="ÅëÈ­_MTG7_ТЭО 205000 БП 2008 1% рент 23% пов цен" xfId="1668"/>
    <cellStyle name="AeE­_Sheet1" xfId="1669"/>
    <cellStyle name="ÅëÈ­_Sheet1" xfId="1670"/>
    <cellStyle name="AeE­_Sheet1 2" xfId="1671"/>
    <cellStyle name="ÅëÈ­_Sheet1 2" xfId="1672"/>
    <cellStyle name="AeE­_Sheet4" xfId="1673"/>
    <cellStyle name="ÅëÈ­_Sheet4" xfId="1674"/>
    <cellStyle name="AeE­_Sheet4 2" xfId="1675"/>
    <cellStyle name="ÅëÈ­_Sheet4 2" xfId="1676"/>
    <cellStyle name="æØè [0.00]_PRODUCT DETAIL Q1" xfId="1677"/>
    <cellStyle name="æØè_PRODUCT DETAIL Q1" xfId="1678"/>
    <cellStyle name="Alilciue [0]_ 2003 aia" xfId="1679"/>
    <cellStyle name="Alilciue_ 2003 aia" xfId="1680"/>
    <cellStyle name="AP" xfId="1681"/>
    <cellStyle name="Arial" xfId="1682"/>
    <cellStyle name="ÄÞ¸¶ [0]" xfId="1683"/>
    <cellStyle name="ÄÞ¸¶ [0] 2" xfId="1684"/>
    <cellStyle name="AÞ¸¶ [0]_´e¿iAaCI¿aA≫ " xfId="1685"/>
    <cellStyle name="ÄÞ¸¶_´ë¿ìÃâÇÏ¿äÃ» " xfId="1686"/>
    <cellStyle name="AÞ¸¶_´e¿iAaCI¿aA≫ " xfId="1687"/>
    <cellStyle name="ÄᅎbÄ_x000F_bÌÄᅞbಐÄᅮb಴Äᅾb೐Äᆎb೰ÄᆞbഐÄᆮb԰ÁᆾbմÁᇎbָÁᇞb؀ÁᇮbوÁᇾbÁሎbÁሞbÁሮbÁ춈è_x0010_" xfId="1688"/>
    <cellStyle name="Bad" xfId="1689"/>
    <cellStyle name="Bad 2" xfId="1690"/>
    <cellStyle name="Bad 2 2" xfId="1691"/>
    <cellStyle name="Bad 2_Инвестка 2014 от МЭ (финиш)" xfId="1692"/>
    <cellStyle name="Bad 3" xfId="1693"/>
    <cellStyle name="Bad 4" xfId="1694"/>
    <cellStyle name="Bad 5" xfId="1695"/>
    <cellStyle name="Bad_база" xfId="1696"/>
    <cellStyle name="BMU001" xfId="1697"/>
    <cellStyle name="BMU001 2" xfId="1698"/>
    <cellStyle name="BMU001_уточн.ож.эксп.1кв.14г (17.03.14г)" xfId="1699"/>
    <cellStyle name="BMU002" xfId="1700"/>
    <cellStyle name="BMU002 2" xfId="1701"/>
    <cellStyle name="BMU002_уточн.ож.эксп.1кв.14г (17.03.14г)" xfId="1702"/>
    <cellStyle name="BMU002B" xfId="1703"/>
    <cellStyle name="BMU002P1" xfId="1704"/>
    <cellStyle name="BMU002P1 2" xfId="1705"/>
    <cellStyle name="BMU002P1_уточн.ож.эксп.1кв.14г (17.03.14г)" xfId="1706"/>
    <cellStyle name="BMU003" xfId="1707"/>
    <cellStyle name="BMU004" xfId="1708"/>
    <cellStyle name="BMU005" xfId="1709"/>
    <cellStyle name="BMU005B" xfId="1710"/>
    <cellStyle name="BMU005K" xfId="1711"/>
    <cellStyle name="BuiltOpt_Content" xfId="1712"/>
    <cellStyle name="C" xfId="1713"/>
    <cellStyle name="C?AO_???AIA?" xfId="1714"/>
    <cellStyle name="Ç¥ÁØ_´ë¿ìÃâÇÏ¿äÃ» " xfId="1715"/>
    <cellStyle name="C￥AØ_´e¿iAaCI¿aA≫ " xfId="1716"/>
    <cellStyle name="Calc Currency (0)" xfId="1717"/>
    <cellStyle name="Calc Currency (0) 2" xfId="1718"/>
    <cellStyle name="Calc Currency (2)" xfId="1719"/>
    <cellStyle name="Calc Currency (2) 2" xfId="1720"/>
    <cellStyle name="Calc Percent (0)" xfId="1721"/>
    <cellStyle name="Calc Percent (0) 2" xfId="1722"/>
    <cellStyle name="Calc Percent (1)" xfId="1723"/>
    <cellStyle name="Calc Percent (1) 2" xfId="1724"/>
    <cellStyle name="Calc Percent (2)" xfId="1725"/>
    <cellStyle name="Calc Percent (2) 2" xfId="1726"/>
    <cellStyle name="Calc Units (0)" xfId="1727"/>
    <cellStyle name="Calc Units (0) 2" xfId="1728"/>
    <cellStyle name="Calc Units (1)" xfId="1729"/>
    <cellStyle name="Calc Units (1) 2" xfId="1730"/>
    <cellStyle name="Calc Units (2)" xfId="1731"/>
    <cellStyle name="Calculation" xfId="1732"/>
    <cellStyle name="Calculation 2" xfId="1733"/>
    <cellStyle name="Calculation 2 2" xfId="1734"/>
    <cellStyle name="Calculation 2_Инвестка 2014 от МЭ (финиш)" xfId="1735"/>
    <cellStyle name="Calculation 3" xfId="1736"/>
    <cellStyle name="Calculation 4" xfId="1737"/>
    <cellStyle name="Calculation 5" xfId="1738"/>
    <cellStyle name="Calculation_база" xfId="1739"/>
    <cellStyle name="category" xfId="1740"/>
    <cellStyle name="Check Cell" xfId="1741"/>
    <cellStyle name="Check Cell 2" xfId="1742"/>
    <cellStyle name="Check Cell 2 2" xfId="1743"/>
    <cellStyle name="Check Cell 2_Инвестка 2014 от МЭ (финиш)" xfId="1744"/>
    <cellStyle name="Check Cell 3" xfId="1745"/>
    <cellStyle name="Check Cell 4" xfId="1746"/>
    <cellStyle name="Check Cell 5" xfId="1747"/>
    <cellStyle name="Check Cell_база" xfId="1748"/>
    <cellStyle name="CombinedVol_Data" xfId="1749"/>
    <cellStyle name="Comma" xfId="1750"/>
    <cellStyle name="Comma  - Style1" xfId="1751"/>
    <cellStyle name="Comma  - Style1 2" xfId="1752"/>
    <cellStyle name="Comma  - Style2" xfId="1753"/>
    <cellStyle name="Comma  - Style2 2" xfId="1754"/>
    <cellStyle name="Comma  - Style3" xfId="1755"/>
    <cellStyle name="Comma  - Style3 2" xfId="1756"/>
    <cellStyle name="Comma  - Style4" xfId="1757"/>
    <cellStyle name="Comma  - Style4 2" xfId="1758"/>
    <cellStyle name="Comma  - Style5" xfId="1759"/>
    <cellStyle name="Comma  - Style5 2" xfId="1760"/>
    <cellStyle name="Comma  - Style6" xfId="1761"/>
    <cellStyle name="Comma  - Style6 2" xfId="1762"/>
    <cellStyle name="Comma  - Style7" xfId="1763"/>
    <cellStyle name="Comma  - Style7 2" xfId="1764"/>
    <cellStyle name="Comma  - Style8" xfId="1765"/>
    <cellStyle name="Comma  - Style8 2" xfId="1766"/>
    <cellStyle name="Comma [0]_ SG&amp;A Bridge " xfId="1767"/>
    <cellStyle name="Comma [00]" xfId="1768"/>
    <cellStyle name="Comma [00] 2" xfId="1769"/>
    <cellStyle name="Comma 2" xfId="1770"/>
    <cellStyle name="Comma_ SG&amp;A Bridge" xfId="1771"/>
    <cellStyle name="Comma0" xfId="1772"/>
    <cellStyle name="Comma0 2" xfId="1773"/>
    <cellStyle name="common" xfId="1774"/>
    <cellStyle name="common 2" xfId="1775"/>
    <cellStyle name="Currency" xfId="1776"/>
    <cellStyle name="Currency [0]_ SG&amp;A Bridge " xfId="1777"/>
    <cellStyle name="Currency [00]" xfId="1778"/>
    <cellStyle name="Currency 2" xfId="1779"/>
    <cellStyle name="Currency 3" xfId="1780"/>
    <cellStyle name="Currency_ SG&amp;A Bridge " xfId="1781"/>
    <cellStyle name="Currency0" xfId="1782"/>
    <cellStyle name="Currency0 2" xfId="1783"/>
    <cellStyle name="Currency0_РИП" xfId="1784"/>
    <cellStyle name="Currency1" xfId="1785"/>
    <cellStyle name="custom" xfId="1786"/>
    <cellStyle name="custom 2" xfId="1787"/>
    <cellStyle name="Date" xfId="1788"/>
    <cellStyle name="Date 2" xfId="1789"/>
    <cellStyle name="Date Short" xfId="1790"/>
    <cellStyle name="Date_ИМПОРТОЗАМЕЩЕНИЕ" xfId="1791"/>
    <cellStyle name="Dezimal [0]_35ERI8T2gbIEMixb4v26icuOo" xfId="1792"/>
    <cellStyle name="Dezimal_35ERI8T2gbIEMixb4v26icuOo" xfId="1793"/>
    <cellStyle name="eD" xfId="1794"/>
    <cellStyle name="Edited_Data" xfId="1795"/>
    <cellStyle name="Emphasis 1" xfId="1796"/>
    <cellStyle name="Emphasis 1 2" xfId="1797"/>
    <cellStyle name="Emphasis 1 2 2" xfId="1798"/>
    <cellStyle name="Emphasis 1 2_Инвестка 2014 от МЭ (финиш)" xfId="1799"/>
    <cellStyle name="Emphasis 1 3" xfId="1800"/>
    <cellStyle name="Emphasis 1_база" xfId="1801"/>
    <cellStyle name="Emphasis 2" xfId="1802"/>
    <cellStyle name="Emphasis 2 2" xfId="1803"/>
    <cellStyle name="Emphasis 2 2 2" xfId="1804"/>
    <cellStyle name="Emphasis 2 2_Инвестка 2014 от МЭ (финиш)" xfId="1805"/>
    <cellStyle name="Emphasis 2 3" xfId="1806"/>
    <cellStyle name="Emphasis 2_база" xfId="1807"/>
    <cellStyle name="Emphasis 3" xfId="1808"/>
    <cellStyle name="Emphasis 3 2" xfId="1809"/>
    <cellStyle name="Emphasis 3 2 2" xfId="1810"/>
    <cellStyle name="Emphasis 3 2_Инвестка 2014 от МЭ (финиш)" xfId="1811"/>
    <cellStyle name="Emphasis 3 3" xfId="1812"/>
    <cellStyle name="Emphasis 3_база" xfId="1813"/>
    <cellStyle name="Enter Currency (0)" xfId="1814"/>
    <cellStyle name="Enter Currency (0) 2" xfId="1815"/>
    <cellStyle name="Enter Currency (2)" xfId="1816"/>
    <cellStyle name="Enter Units (0)" xfId="1817"/>
    <cellStyle name="Enter Units (0) 2" xfId="1818"/>
    <cellStyle name="Enter Units (1)" xfId="1819"/>
    <cellStyle name="Enter Units (2)" xfId="1820"/>
    <cellStyle name="Estimated_Data" xfId="1821"/>
    <cellStyle name="Euro" xfId="1822"/>
    <cellStyle name="Euro 2" xfId="1823"/>
    <cellStyle name="Explanatory Text" xfId="1824"/>
    <cellStyle name="EY [0.00]_PRODUCT DETAIL Q1" xfId="1825"/>
    <cellStyle name="ÊÝ [0.00]_PRODUCT DETAIL Q1" xfId="1826"/>
    <cellStyle name="EY [0.00]_PRODUCT DETAIL Q1 2" xfId="1827"/>
    <cellStyle name="ÊÝ [0.00]_PRODUCT DETAIL Q1 2" xfId="1828"/>
    <cellStyle name="EY [0.00]_PRODUCT DETAIL Q3 (2)" xfId="1829"/>
    <cellStyle name="ÊÝ [0.00]_PRODUCT DETAIL Q3 (2)" xfId="1830"/>
    <cellStyle name="EY [0.00]_PRODUCT DETAIL Q3 (2) 2" xfId="1831"/>
    <cellStyle name="ÊÝ [0.00]_PRODUCT DETAIL Q3 (2) 2" xfId="1832"/>
    <cellStyle name="EY_PRODUCT DETAIL Q1" xfId="1833"/>
    <cellStyle name="ÊÝ_PRODUCT DETAIL Q1" xfId="1834"/>
    <cellStyle name="EY_PRODUCT DETAIL Q1 2" xfId="1835"/>
    <cellStyle name="ÊÝ_PRODUCT DETAIL Q1 2" xfId="1836"/>
    <cellStyle name="EY_PRODUCT DETAIL Q3 (2)" xfId="1837"/>
    <cellStyle name="ÊÝ_PRODUCT DETAIL Q3 (2)" xfId="1838"/>
    <cellStyle name="EY_PRODUCT DETAIL Q3 (2) 2" xfId="1839"/>
    <cellStyle name="ÊÝ_PRODUCT DETAIL Q3 (2) 2" xfId="1840"/>
    <cellStyle name="F2" xfId="1841"/>
    <cellStyle name="F2 2" xfId="1842"/>
    <cellStyle name="F3" xfId="1843"/>
    <cellStyle name="F3 2" xfId="1844"/>
    <cellStyle name="F4" xfId="1845"/>
    <cellStyle name="F5" xfId="1846"/>
    <cellStyle name="F5 2" xfId="1847"/>
    <cellStyle name="F6" xfId="1848"/>
    <cellStyle name="F6 2" xfId="1849"/>
    <cellStyle name="F7" xfId="1850"/>
    <cellStyle name="F7 2" xfId="1851"/>
    <cellStyle name="F8" xfId="1852"/>
    <cellStyle name="Fixed" xfId="1853"/>
    <cellStyle name="Fixed 2" xfId="1854"/>
    <cellStyle name="Followed Hyperlink_Pril 1 k Rasp 1177 ot 22 09 2006 po NEW Tadb Ayol" xfId="1855"/>
    <cellStyle name="Forecast_Data" xfId="1856"/>
    <cellStyle name="Good" xfId="1857"/>
    <cellStyle name="Good 2" xfId="1858"/>
    <cellStyle name="Good 2 2" xfId="1859"/>
    <cellStyle name="Good 2_Инвестка 2014 от МЭ (финиш)" xfId="1860"/>
    <cellStyle name="Good 3" xfId="1861"/>
    <cellStyle name="Good 4" xfId="1862"/>
    <cellStyle name="Good 5" xfId="1863"/>
    <cellStyle name="Good_база" xfId="1864"/>
    <cellStyle name="Grey" xfId="1865"/>
    <cellStyle name="HEADER" xfId="1866"/>
    <cellStyle name="Header1" xfId="1867"/>
    <cellStyle name="Header2" xfId="1868"/>
    <cellStyle name="Heading 1" xfId="1869"/>
    <cellStyle name="Heading 1 2" xfId="1870"/>
    <cellStyle name="Heading 1 2 2" xfId="1871"/>
    <cellStyle name="Heading 1 3" xfId="1872"/>
    <cellStyle name="Heading 1 4" xfId="1873"/>
    <cellStyle name="Heading 1_база" xfId="1874"/>
    <cellStyle name="Heading 2" xfId="1875"/>
    <cellStyle name="Heading 2 2" xfId="1876"/>
    <cellStyle name="Heading 2 2 2" xfId="1877"/>
    <cellStyle name="Heading 2 3" xfId="1878"/>
    <cellStyle name="Heading 2 4" xfId="1879"/>
    <cellStyle name="Heading 2_база" xfId="1880"/>
    <cellStyle name="Heading 3" xfId="1881"/>
    <cellStyle name="Heading 3 2" xfId="1882"/>
    <cellStyle name="Heading 3 2 2" xfId="1883"/>
    <cellStyle name="Heading 3 2_Инвестка 2014 от МЭ (финиш)" xfId="1884"/>
    <cellStyle name="Heading 3 3" xfId="1885"/>
    <cellStyle name="Heading 3 4" xfId="1886"/>
    <cellStyle name="Heading 3 5" xfId="1887"/>
    <cellStyle name="Heading 3_база" xfId="1888"/>
    <cellStyle name="Heading 4" xfId="1889"/>
    <cellStyle name="Heading 4 2" xfId="1890"/>
    <cellStyle name="Heading 4 2 2" xfId="1891"/>
    <cellStyle name="Heading 4 2_Инвестка 2014 от МЭ (финиш)" xfId="1892"/>
    <cellStyle name="Heading 4 3" xfId="1893"/>
    <cellStyle name="Heading 4 4" xfId="1894"/>
    <cellStyle name="Heading 4 5" xfId="1895"/>
    <cellStyle name="Heading 4_база" xfId="1896"/>
    <cellStyle name="Hyperlink" xfId="1897"/>
    <cellStyle name="I?ioaioiue" xfId="1898"/>
    <cellStyle name="I`u?iue_Deri98_D" xfId="1899"/>
    <cellStyle name="Iau?iue" xfId="1900"/>
    <cellStyle name="Îáû÷íûé_Êíèãà3" xfId="1901"/>
    <cellStyle name="iles|_x0005_h" xfId="1902"/>
    <cellStyle name="Ineduararr?n? acdldnnueer" xfId="1903"/>
    <cellStyle name="Input" xfId="1904"/>
    <cellStyle name="Input [yellow]" xfId="1905"/>
    <cellStyle name="Input 2" xfId="1906"/>
    <cellStyle name="Input 2 2" xfId="1907"/>
    <cellStyle name="Input 2_Инвестка 2014 от МЭ (финиш)" xfId="1908"/>
    <cellStyle name="Input 3" xfId="1909"/>
    <cellStyle name="Input 4" xfId="1910"/>
    <cellStyle name="Input 5" xfId="1911"/>
    <cellStyle name="Input_1. Расчет т. роста ТП за 2013г. и прогноз на 2014г. (11-05.11.13г)" xfId="1912"/>
    <cellStyle name="Item_Current" xfId="1913"/>
    <cellStyle name="KAGE" xfId="1914"/>
    <cellStyle name="les" xfId="1915"/>
    <cellStyle name="Link Currency (0)" xfId="1916"/>
    <cellStyle name="Link Currency (0) 2" xfId="1917"/>
    <cellStyle name="Link Currency (2)" xfId="1918"/>
    <cellStyle name="Link Units (0)" xfId="1919"/>
    <cellStyle name="Link Units (0) 2" xfId="1920"/>
    <cellStyle name="Link Units (1)" xfId="1921"/>
    <cellStyle name="Link Units (2)" xfId="1922"/>
    <cellStyle name="Linked Cell" xfId="1923"/>
    <cellStyle name="Linked Cell 2" xfId="1924"/>
    <cellStyle name="Linked Cell 2 2" xfId="1925"/>
    <cellStyle name="Linked Cell 3" xfId="1926"/>
    <cellStyle name="Linked Cell 4" xfId="1927"/>
    <cellStyle name="Linked Cell_база" xfId="1928"/>
    <cellStyle name="Milliers [0]_!!!GO" xfId="1929"/>
    <cellStyle name="Milliers_!!!GO" xfId="1930"/>
    <cellStyle name="Model" xfId="1931"/>
    <cellStyle name="Monétaire [0]_!!!GO" xfId="1932"/>
    <cellStyle name="Monétaire_!!!GO" xfId="1933"/>
    <cellStyle name="mystyle" xfId="1934"/>
    <cellStyle name="Neutral" xfId="1935"/>
    <cellStyle name="Neutral 2" xfId="1936"/>
    <cellStyle name="Neutral 2 2" xfId="1937"/>
    <cellStyle name="Neutral 2_Инвестка 2014 от МЭ (финиш)" xfId="1938"/>
    <cellStyle name="Neutral 3" xfId="1939"/>
    <cellStyle name="Neutral 4" xfId="1940"/>
    <cellStyle name="Neutral 5" xfId="1941"/>
    <cellStyle name="Neutral_база" xfId="1942"/>
    <cellStyle name="normal" xfId="1943"/>
    <cellStyle name="Normal - Style1" xfId="1944"/>
    <cellStyle name="Normal - Style1 2" xfId="1945"/>
    <cellStyle name="normal 2" xfId="1946"/>
    <cellStyle name="Normal_ SG&amp;A Bridge " xfId="1947"/>
    <cellStyle name="Note" xfId="1948"/>
    <cellStyle name="Note 2" xfId="1949"/>
    <cellStyle name="Note 2 2" xfId="1950"/>
    <cellStyle name="Note 3" xfId="1951"/>
    <cellStyle name="Note 4" xfId="1952"/>
    <cellStyle name="Note_1. Расчет т. роста ТП за 2013г. и прогноз на 2014г. (11-05.11.13г)" xfId="1953"/>
    <cellStyle name="Nun??c [0]_ 2003 aia" xfId="1954"/>
    <cellStyle name="Nun??c_ 2003 aia" xfId="1955"/>
    <cellStyle name="№йєРАІ_±вЕё" xfId="1956"/>
    <cellStyle name="Ociriniaue [0]_1" xfId="1957"/>
    <cellStyle name="Ociriniaue_1" xfId="1958"/>
    <cellStyle name="Oeiainiaue" xfId="1959"/>
    <cellStyle name="Oeiainiaue [0]" xfId="1960"/>
    <cellStyle name="Ôèíàíñîâûé [0]_Êíèãà3" xfId="1961"/>
    <cellStyle name="Oeiainiaue [0]_Графики" xfId="1962"/>
    <cellStyle name="Oeiainiaue_,, 255 якуни" xfId="1963"/>
    <cellStyle name="Ôèíàíñîâûé_Êíèãà3" xfId="1964"/>
    <cellStyle name="Oeiainiaue_вазирл пустой" xfId="1965"/>
    <cellStyle name="Option_Added_Cont_Desc" xfId="1966"/>
    <cellStyle name="Output" xfId="1967"/>
    <cellStyle name="Output 2" xfId="1968"/>
    <cellStyle name="Output 2 2" xfId="1969"/>
    <cellStyle name="Output 2_Инвестка 2014 от МЭ (финиш)" xfId="1970"/>
    <cellStyle name="Output 3" xfId="1971"/>
    <cellStyle name="Output 4" xfId="1972"/>
    <cellStyle name="Output 5" xfId="1973"/>
    <cellStyle name="Output_база" xfId="1974"/>
    <cellStyle name="Percent" xfId="1975"/>
    <cellStyle name="Percent [0]" xfId="1976"/>
    <cellStyle name="Percent [00]" xfId="1977"/>
    <cellStyle name="Percent [00] 2" xfId="1978"/>
    <cellStyle name="Percent [2]" xfId="1979"/>
    <cellStyle name="Percent [2] 2" xfId="1980"/>
    <cellStyle name="Percent 2" xfId="1981"/>
    <cellStyle name="Percent_1 кв ФАКТОР" xfId="1982"/>
    <cellStyle name="Preliminary_Data" xfId="1983"/>
    <cellStyle name="PrePop Currency (0)" xfId="1984"/>
    <cellStyle name="PrePop Currency (0) 2" xfId="1985"/>
    <cellStyle name="PrePop Currency (2)" xfId="1986"/>
    <cellStyle name="PrePop Units (0)" xfId="1987"/>
    <cellStyle name="PrePop Units (0) 2" xfId="1988"/>
    <cellStyle name="PrePop Units (1)" xfId="1989"/>
    <cellStyle name="PrePop Units (2)" xfId="1990"/>
    <cellStyle name="Prices_Data" xfId="1991"/>
    <cellStyle name="PSChar" xfId="1992"/>
    <cellStyle name="PSDate" xfId="1993"/>
    <cellStyle name="PSDec" xfId="1994"/>
    <cellStyle name="PSHeading" xfId="1995"/>
    <cellStyle name="PSInt" xfId="1996"/>
    <cellStyle name="PSSpacer" xfId="1997"/>
    <cellStyle name="R?" xfId="1998"/>
    <cellStyle name="s]&#13;&#10;;load=rrtsklst.exe&#13;&#10;Beep=yes&#13;&#10;NullPort=None&#13;&#10;BorderWidth=3&#13;&#10;CursorBlinkRate=530&#13;&#10;DoubleClickSpeed=452&#13;&#10;Programs=com" xfId="1999"/>
    <cellStyle name="s]&#13;&#10;load=&#13;&#10;run=&#13;&#10;NullPort=None&#13;&#10;device=Epson FX-1170,EPSON9,LPT1:&#13;&#10;&#13;&#10;[Desktop]&#13;&#10;Wallpaper=C:\WIN95\SKY.BMP&#13;&#10;TileWallpap" xfId="2000"/>
    <cellStyle name="S0" xfId="2001"/>
    <cellStyle name="S1" xfId="2002"/>
    <cellStyle name="S10" xfId="2003"/>
    <cellStyle name="S10 65" xfId="2004"/>
    <cellStyle name="S2" xfId="2005"/>
    <cellStyle name="S3" xfId="2006"/>
    <cellStyle name="S4" xfId="2007"/>
    <cellStyle name="S5" xfId="2008"/>
    <cellStyle name="S6" xfId="2009"/>
    <cellStyle name="S7" xfId="2010"/>
    <cellStyle name="S8" xfId="2011"/>
    <cellStyle name="S9" xfId="2012"/>
    <cellStyle name="sche|_x0005_" xfId="2013"/>
    <cellStyle name="Sheet Title" xfId="2014"/>
    <cellStyle name="Sheet Title 2" xfId="2015"/>
    <cellStyle name="Sheet Title 2 2" xfId="2016"/>
    <cellStyle name="Sheet Title 2_Инвестка 2014 от МЭ (финиш)" xfId="2017"/>
    <cellStyle name="Sheet Title 3" xfId="2018"/>
    <cellStyle name="Sheet Title_база" xfId="2019"/>
    <cellStyle name="STANDARD" xfId="2020"/>
    <cellStyle name="subhead" xfId="2021"/>
    <cellStyle name="Text Indent A" xfId="2022"/>
    <cellStyle name="Text Indent B" xfId="2023"/>
    <cellStyle name="Text Indent C" xfId="2024"/>
    <cellStyle name="Text Indent C 2" xfId="2025"/>
    <cellStyle name="Title" xfId="2026"/>
    <cellStyle name="Total" xfId="2027"/>
    <cellStyle name="Total 2" xfId="2028"/>
    <cellStyle name="Total 2 2" xfId="2029"/>
    <cellStyle name="Total 3" xfId="2030"/>
    <cellStyle name="Total 4" xfId="2031"/>
    <cellStyle name="Total_база" xfId="2032"/>
    <cellStyle name="Vehicle_Benchmark" xfId="2033"/>
    <cellStyle name="Version_Header" xfId="2034"/>
    <cellStyle name="Volumes_Data" xfId="2035"/>
    <cellStyle name="W?hrung [0]_35ERI8T2gbIEMixb4v26icuOo" xfId="2036"/>
    <cellStyle name="W?hrung_35ERI8T2gbIEMixb4v26icuOo" xfId="2037"/>
    <cellStyle name="W_BOOKSHIP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Hyperlink" xfId="2079"/>
    <cellStyle name="Currency" xfId="2080"/>
    <cellStyle name="Currency [0]" xfId="2081"/>
    <cellStyle name="Денежный [0] 2" xfId="2082"/>
    <cellStyle name="Денежный 2" xfId="2083"/>
    <cellStyle name="Денежный 2 2" xfId="2084"/>
    <cellStyle name="Денежный 3" xfId="2085"/>
    <cellStyle name="Денежный 3 2" xfId="2086"/>
    <cellStyle name="ДЮё¶ [0]" xfId="2087"/>
    <cellStyle name="ДЮё¶_±вЕё" xfId="2088"/>
    <cellStyle name="ЕлИ­ [0]" xfId="2089"/>
    <cellStyle name="ЕлИ­_±вЕё" xfId="2090"/>
    <cellStyle name="ельводхоз" xfId="2091"/>
    <cellStyle name="ельводхоз 2" xfId="2092"/>
    <cellStyle name="Заголовок 1" xfId="2093"/>
    <cellStyle name="Заголовок 1 2" xfId="2094"/>
    <cellStyle name="Заголовок 1 3" xfId="2095"/>
    <cellStyle name="Заголовок 2" xfId="2096"/>
    <cellStyle name="Заголовок 2 2" xfId="2097"/>
    <cellStyle name="Заголовок 2 3" xfId="2098"/>
    <cellStyle name="Заголовок 3" xfId="2099"/>
    <cellStyle name="Заголовок 3 2" xfId="2100"/>
    <cellStyle name="Заголовок 3 3" xfId="2101"/>
    <cellStyle name="Заголовок 4" xfId="2102"/>
    <cellStyle name="Заголовок 4 2" xfId="2103"/>
    <cellStyle name="Заголовок 4 3" xfId="2104"/>
    <cellStyle name="Заметка" xfId="2105"/>
    <cellStyle name="ЗҐБШ_±вИ№ЅЗLAN(АьБ¦Б¶°З)" xfId="2106"/>
    <cellStyle name="Итог" xfId="2107"/>
    <cellStyle name="Итог 2" xfId="2108"/>
    <cellStyle name="Итог 3" xfId="2109"/>
    <cellStyle name="Контрольная ячейка" xfId="2110"/>
    <cellStyle name="Контрольная ячейка 2" xfId="2111"/>
    <cellStyle name="Контрольная ячейка 3" xfId="2112"/>
    <cellStyle name="Название" xfId="2113"/>
    <cellStyle name="Название 2" xfId="2114"/>
    <cellStyle name="Название 3" xfId="2115"/>
    <cellStyle name="Нейтральный" xfId="2116"/>
    <cellStyle name="Нейтральный 2" xfId="2117"/>
    <cellStyle name="Нейтральный 3" xfId="2118"/>
    <cellStyle name="Њ…‹?ђO‚e [0.00]_PRODUCT DETAIL Q1" xfId="2119"/>
    <cellStyle name="Њ…‹?ђO‚e_PRODUCT DETAIL Q1" xfId="2120"/>
    <cellStyle name="Њ…‹жђШ‚и [0.00]_PRODUCT DETAIL Q1" xfId="2121"/>
    <cellStyle name="Њ…‹жђШ‚и_PRODUCT DETAIL Q1" xfId="2122"/>
    <cellStyle name="Обычнщй_907ШОХ" xfId="2123"/>
    <cellStyle name="Обычны?MAY" xfId="2124"/>
    <cellStyle name="Обычны?new" xfId="2125"/>
    <cellStyle name="Обычны?Sheet1" xfId="2126"/>
    <cellStyle name="Обычны?Sheet1 (2)" xfId="2127"/>
    <cellStyle name="Обычны?Sheet1 (3)" xfId="2128"/>
    <cellStyle name="Обычны?Ин?DAMAS (2)" xfId="2129"/>
    <cellStyle name="Обычны?Ин?TICO (2)" xfId="2130"/>
    <cellStyle name="Обычный 10" xfId="2131"/>
    <cellStyle name="Обычный 10 2" xfId="2132"/>
    <cellStyle name="Обычный 11" xfId="2133"/>
    <cellStyle name="Обычный 11 2" xfId="2134"/>
    <cellStyle name="Обычный 11 3" xfId="2135"/>
    <cellStyle name="Обычный 12" xfId="2136"/>
    <cellStyle name="Обычный 12 2" xfId="2137"/>
    <cellStyle name="Обычный 13" xfId="2138"/>
    <cellStyle name="Обычный 13 2" xfId="2139"/>
    <cellStyle name="Обычный 14" xfId="2140"/>
    <cellStyle name="Обычный 15" xfId="2141"/>
    <cellStyle name="Обычный 15 2" xfId="2142"/>
    <cellStyle name="Обычный 16" xfId="2143"/>
    <cellStyle name="Обычный 16 2" xfId="2144"/>
    <cellStyle name="Обычный 16_Иловалар" xfId="2145"/>
    <cellStyle name="Обычный 17" xfId="2146"/>
    <cellStyle name="Обычный 18" xfId="2147"/>
    <cellStyle name="Обычный 18 2" xfId="2148"/>
    <cellStyle name="Обычный 19" xfId="2149"/>
    <cellStyle name="Обычный 2" xfId="2150"/>
    <cellStyle name="Обычный 2 2" xfId="2151"/>
    <cellStyle name="Обычный 2 2 2" xfId="2152"/>
    <cellStyle name="Обычный 2 2 2 2" xfId="2153"/>
    <cellStyle name="Обычный 2 2 2_1. Расчет т. роста ТП за 2013г. и прогноз на 2014г. (11-05.11.13г)" xfId="2154"/>
    <cellStyle name="Обычный 2 2 3" xfId="2155"/>
    <cellStyle name="Обычный 2 2 3 2" xfId="2156"/>
    <cellStyle name="Обычный 2 2 3_уточн.ож.эксп.1кв.14г (17.03.14г)" xfId="2157"/>
    <cellStyle name="Обычный 2 2 4" xfId="2158"/>
    <cellStyle name="Обычный 2 2 4 2" xfId="2159"/>
    <cellStyle name="Обычный 2 2 4 3" xfId="2160"/>
    <cellStyle name="Обычный 2 2 5" xfId="2161"/>
    <cellStyle name="Обычный 2 2 5 2" xfId="2162"/>
    <cellStyle name="Обычный 2 2 6" xfId="2163"/>
    <cellStyle name="Обычный 2 2 6 2" xfId="2164"/>
    <cellStyle name="Обычный 2 2 7" xfId="2165"/>
    <cellStyle name="Обычный 2 2 7 2" xfId="2166"/>
    <cellStyle name="Обычный 2 2 8" xfId="2167"/>
    <cellStyle name="Обычный 2 2 9" xfId="2168"/>
    <cellStyle name="Обычный 2 2_1 кв.2013г.ожидаемый" xfId="2169"/>
    <cellStyle name="Обычный 2 3" xfId="2170"/>
    <cellStyle name="Обычный 2 3 2" xfId="2171"/>
    <cellStyle name="Обычный 2 3 2 2" xfId="2172"/>
    <cellStyle name="Обычный 2 3 2 3" xfId="2173"/>
    <cellStyle name="Обычный 2 3 3" xfId="2174"/>
    <cellStyle name="Обычный 2 3_Иловалар" xfId="2175"/>
    <cellStyle name="Обычный 2 4" xfId="2176"/>
    <cellStyle name="Обычный 2 5" xfId="2177"/>
    <cellStyle name="Обычный 2 5 2" xfId="2178"/>
    <cellStyle name="Обычный 2 6" xfId="2179"/>
    <cellStyle name="Обычный 2 7" xfId="2180"/>
    <cellStyle name="Обычный 2 8" xfId="2181"/>
    <cellStyle name="Обычный 2_1. Осн. ТЭП январь2013г. (05.02.13г)" xfId="2182"/>
    <cellStyle name="Обычный 20" xfId="2183"/>
    <cellStyle name="Обычный 21" xfId="2184"/>
    <cellStyle name="Обычный 21 2" xfId="2185"/>
    <cellStyle name="Обычный 22" xfId="2186"/>
    <cellStyle name="Обычный 23" xfId="2187"/>
    <cellStyle name="Обычный 24" xfId="2188"/>
    <cellStyle name="Обычный 25" xfId="2189"/>
    <cellStyle name="Обычный 26" xfId="2190"/>
    <cellStyle name="Обычный 27" xfId="2191"/>
    <cellStyle name="Обычный 28" xfId="2192"/>
    <cellStyle name="Обычный 29" xfId="2193"/>
    <cellStyle name="Обычный 3" xfId="2194"/>
    <cellStyle name="Обычный 3 2" xfId="2195"/>
    <cellStyle name="Обычный 3 2 2" xfId="2196"/>
    <cellStyle name="Обычный 3 2 2 2" xfId="2197"/>
    <cellStyle name="Обычный 3 2 2_паспорт локализации холодильников 2012г версия для Р.М " xfId="2198"/>
    <cellStyle name="Обычный 3 2 3" xfId="2199"/>
    <cellStyle name="Обычный 3 2_паспорт локализации холодильников 2012г версия для Р.М " xfId="2200"/>
    <cellStyle name="Обычный 3 3" xfId="2201"/>
    <cellStyle name="Обычный 3 3 2" xfId="2202"/>
    <cellStyle name="Обычный 3 3 3" xfId="2203"/>
    <cellStyle name="Обычный 3_1 кв.2013г.ожидаемый" xfId="2204"/>
    <cellStyle name="Обычный 30" xfId="2205"/>
    <cellStyle name="Обычный 31" xfId="2206"/>
    <cellStyle name="Обычный 32" xfId="2207"/>
    <cellStyle name="Обычный 33" xfId="2208"/>
    <cellStyle name="Обычный 34" xfId="2209"/>
    <cellStyle name="Обычный 35" xfId="2210"/>
    <cellStyle name="Обычный 36" xfId="2211"/>
    <cellStyle name="Обычный 37" xfId="2212"/>
    <cellStyle name="Обычный 38" xfId="2213"/>
    <cellStyle name="Обычный 4" xfId="2214"/>
    <cellStyle name="Обычный 4 2" xfId="2215"/>
    <cellStyle name="Обычный 4 2 2" xfId="2216"/>
    <cellStyle name="Обычный 4 2 3" xfId="2217"/>
    <cellStyle name="Обычный 4 2_паспорт локализации холодильников 2012г версия для Р.М " xfId="2218"/>
    <cellStyle name="Обычный 4 3" xfId="2219"/>
    <cellStyle name="Обычный 4_1. Осн. ТЭП январь2013г. (05.02.13г)" xfId="2220"/>
    <cellStyle name="Обычный 5" xfId="2221"/>
    <cellStyle name="Обычный 5 2" xfId="2222"/>
    <cellStyle name="Обычный 5 3" xfId="2223"/>
    <cellStyle name="Обычный 5_паспорт локализации холодильников 2012г версия для Р.М " xfId="2224"/>
    <cellStyle name="Обычный 6" xfId="2225"/>
    <cellStyle name="Обычный 6 2" xfId="2226"/>
    <cellStyle name="Обычный 6_1. Осн. ТЭП январь2013г. (05.02.13г)" xfId="2227"/>
    <cellStyle name="Обычный 7" xfId="2228"/>
    <cellStyle name="Обычный 7 2" xfId="2229"/>
    <cellStyle name="Обычный 7 2 2" xfId="2230"/>
    <cellStyle name="Обычный 7 3" xfId="2231"/>
    <cellStyle name="Обычный 7_уточн.ож.эксп.1кв.14г (17.03.14г)" xfId="2232"/>
    <cellStyle name="Обычный 8" xfId="2233"/>
    <cellStyle name="Обычный 9" xfId="2234"/>
    <cellStyle name="Обычный 9 2" xfId="2235"/>
    <cellStyle name="Обычный_КФР-35 (6.09.08)" xfId="2236"/>
    <cellStyle name="Обычный_Прогноз Баланс и фин результат за 2014г для БП" xfId="2237"/>
    <cellStyle name="Followed Hyperlink" xfId="2238"/>
    <cellStyle name="Плохой" xfId="2239"/>
    <cellStyle name="Плохой 2" xfId="2240"/>
    <cellStyle name="Плохой 3" xfId="2241"/>
    <cellStyle name="Пояснение" xfId="2242"/>
    <cellStyle name="Пояснение 2" xfId="2243"/>
    <cellStyle name="Пояснение 3" xfId="2244"/>
    <cellStyle name="Примечание" xfId="2245"/>
    <cellStyle name="Примечание 2" xfId="2246"/>
    <cellStyle name="Примечание 2 2" xfId="2247"/>
    <cellStyle name="Примечание 3" xfId="2248"/>
    <cellStyle name="Примечание 4" xfId="2249"/>
    <cellStyle name="Примечание 5" xfId="2250"/>
    <cellStyle name="Percent" xfId="2251"/>
    <cellStyle name="Процентный 2" xfId="2252"/>
    <cellStyle name="Процентный 2 2" xfId="2253"/>
    <cellStyle name="Процентный 2 3" xfId="2254"/>
    <cellStyle name="Процентный 2 4" xfId="2255"/>
    <cellStyle name="Процентный 2 4 2" xfId="2256"/>
    <cellStyle name="Процентный 2_база" xfId="2257"/>
    <cellStyle name="Процентный 3" xfId="2258"/>
    <cellStyle name="Процентный 3 2" xfId="2259"/>
    <cellStyle name="Процентный 3 3" xfId="2260"/>
    <cellStyle name="Процентный 4" xfId="2261"/>
    <cellStyle name="Процентный 4 2" xfId="2262"/>
    <cellStyle name="Процентный 4 3" xfId="2263"/>
    <cellStyle name="Процентный 5" xfId="2264"/>
    <cellStyle name="Процентный 6" xfId="2265"/>
    <cellStyle name="Связанная ячейка" xfId="2266"/>
    <cellStyle name="Связанная ячейка 2" xfId="2267"/>
    <cellStyle name="Связанная ячейка 3" xfId="2268"/>
    <cellStyle name="Стиль 1" xfId="2269"/>
    <cellStyle name="Стиль 1 2" xfId="2270"/>
    <cellStyle name="Стиль 1 2 2" xfId="2271"/>
    <cellStyle name="Стиль 1 2_Для МВЭСИТ_ на 2014 год-1" xfId="2272"/>
    <cellStyle name="Стиль 1 3" xfId="2273"/>
    <cellStyle name="Стиль 1 4" xfId="2274"/>
    <cellStyle name="Стиль 1 5" xfId="2275"/>
    <cellStyle name="Стиль 1 6" xfId="2276"/>
    <cellStyle name="Стиль 1 7" xfId="2277"/>
    <cellStyle name="Стиль 1_(405)~1" xfId="2278"/>
    <cellStyle name="Стиль 2" xfId="2279"/>
    <cellStyle name="Текст предупреждения" xfId="2280"/>
    <cellStyle name="Текст предупреждения 2" xfId="2281"/>
    <cellStyle name="Текст предупреждения 3" xfId="2282"/>
    <cellStyle name="Тысячи [0]_  осн" xfId="2283"/>
    <cellStyle name="Тысячи_  осн" xfId="2284"/>
    <cellStyle name="Comma" xfId="2285"/>
    <cellStyle name="Comma [0]" xfId="2286"/>
    <cellStyle name="Финансовый [0] 2" xfId="2287"/>
    <cellStyle name="Финансовый [0] 2 2" xfId="2288"/>
    <cellStyle name="Финансовый [0] 2_уточн.ож.эксп.1кв.14г (17.03.14г)" xfId="2289"/>
    <cellStyle name="Финансовый 10" xfId="2290"/>
    <cellStyle name="Финансовый 11" xfId="2291"/>
    <cellStyle name="Финансовый 11 2" xfId="2292"/>
    <cellStyle name="Финансовый 12" xfId="2293"/>
    <cellStyle name="Финансовый 12 2" xfId="2294"/>
    <cellStyle name="Финансовый 13" xfId="2295"/>
    <cellStyle name="Финансовый 2" xfId="2296"/>
    <cellStyle name="Финансовый 2 2" xfId="2297"/>
    <cellStyle name="Финансовый 2 2 2" xfId="2298"/>
    <cellStyle name="Финансовый 2 2 2 2" xfId="2299"/>
    <cellStyle name="Финансовый 2 3" xfId="2300"/>
    <cellStyle name="Финансовый 2 4" xfId="2301"/>
    <cellStyle name="Финансовый 2 5" xfId="2302"/>
    <cellStyle name="Финансовый 2 6" xfId="2303"/>
    <cellStyle name="Финансовый 2 7" xfId="2304"/>
    <cellStyle name="Финансовый 2_2011_музыка рассмотритиель" xfId="2305"/>
    <cellStyle name="Финансовый 3" xfId="2306"/>
    <cellStyle name="Финансовый 3 2" xfId="2307"/>
    <cellStyle name="Финансовый 3 2 2" xfId="2308"/>
    <cellStyle name="Финансовый 3 2 3" xfId="2309"/>
    <cellStyle name="Финансовый 3 2_Не введённые объекты" xfId="2310"/>
    <cellStyle name="Финансовый 3 3" xfId="2311"/>
    <cellStyle name="Финансовый 3 4" xfId="2312"/>
    <cellStyle name="Финансовый 3 5" xfId="2313"/>
    <cellStyle name="Финансовый 3 6" xfId="2314"/>
    <cellStyle name="Финансовый 3 7" xfId="2315"/>
    <cellStyle name="Финансовый 3_база" xfId="2316"/>
    <cellStyle name="Финансовый 4" xfId="2317"/>
    <cellStyle name="Финансовый 4 2" xfId="2318"/>
    <cellStyle name="Финансовый 4 2 2" xfId="2319"/>
    <cellStyle name="Финансовый 4 2 2 2" xfId="2320"/>
    <cellStyle name="Финансовый 4 2 3" xfId="2321"/>
    <cellStyle name="Финансовый 4 3" xfId="2322"/>
    <cellStyle name="Финансовый 5" xfId="2323"/>
    <cellStyle name="Финансовый 5 2" xfId="2324"/>
    <cellStyle name="Финансовый 6" xfId="2325"/>
    <cellStyle name="Финансовый 7" xfId="2326"/>
    <cellStyle name="Финансовый 8" xfId="2327"/>
    <cellStyle name="Финансовый 8 2" xfId="2328"/>
    <cellStyle name="Финансовый 8 2 2" xfId="2329"/>
    <cellStyle name="Финансовый 9" xfId="2330"/>
    <cellStyle name="Финансовый 9 2" xfId="2331"/>
    <cellStyle name="Хороший" xfId="2332"/>
    <cellStyle name="Хороший 2" xfId="2333"/>
    <cellStyle name="Хороший 3" xfId="2334"/>
    <cellStyle name="Џђћ–…ќ’ќ›‰" xfId="2335"/>
    <cellStyle name="アクセント 1" xfId="2336"/>
    <cellStyle name="アクセント 2" xfId="2337"/>
    <cellStyle name="アクセント 3" xfId="2338"/>
    <cellStyle name="アクセント 4" xfId="2339"/>
    <cellStyle name="アクセント 5" xfId="2340"/>
    <cellStyle name="アクセント 6" xfId="2341"/>
    <cellStyle name="タイトル" xfId="2342"/>
    <cellStyle name="チェック セル" xfId="2343"/>
    <cellStyle name="どちらでもない" xfId="2344"/>
    <cellStyle name="メモ" xfId="2345"/>
    <cellStyle name="リンク セル" xfId="2346"/>
    <cellStyle name="고정소숫점" xfId="2347"/>
    <cellStyle name="고정출력1" xfId="2348"/>
    <cellStyle name="고정출력2" xfId="2349"/>
    <cellStyle name="날짜" xfId="2350"/>
    <cellStyle name="달러" xfId="2351"/>
    <cellStyle name="뒤에 오는 하이퍼링크_3 item" xfId="2352"/>
    <cellStyle name="똿뗦먛귟 [0.00]_PRODUCT DETAIL Q1" xfId="2353"/>
    <cellStyle name="똿뗦먛귟_PRODUCT DETAIL Q1" xfId="2354"/>
    <cellStyle name="믅됞 [0.00]_PRODUCT DETAIL Q1" xfId="2355"/>
    <cellStyle name="믅됞_PRODUCT DETAIL Q1" xfId="2356"/>
    <cellStyle name="밍? [0]_엄넷?? " xfId="2357"/>
    <cellStyle name="밍?_엄넷?? " xfId="2358"/>
    <cellStyle name="백분율_95" xfId="2359"/>
    <cellStyle name="뷭?_BOOKSHIP" xfId="2360"/>
    <cellStyle name="뷰A? [0]_엄넷?? " xfId="2361"/>
    <cellStyle name="뷰A?_엄넷?? " xfId="2362"/>
    <cellStyle name="셈迷?XLS!check_filesche|_x0005_" xfId="2363"/>
    <cellStyle name="쉼표 [0]_03-01-##" xfId="2364"/>
    <cellStyle name="자리수" xfId="2365"/>
    <cellStyle name="자리수0" xfId="2366"/>
    <cellStyle name="入力" xfId="2367"/>
    <cellStyle name="出力" xfId="2368"/>
    <cellStyle name="콤마 [0]_#3이설 견적_준공내역총괄표 " xfId="2369"/>
    <cellStyle name="콤마 [ৌ]_관리항목_업종별 " xfId="2370"/>
    <cellStyle name="콤마,_x0005__x0014_" xfId="2371"/>
    <cellStyle name="콤마_#3이설 견적_준공내역총괄표 " xfId="2372"/>
    <cellStyle name="콸張悅渾 [0]_顧 " xfId="2373"/>
    <cellStyle name="콸張悅渾_顧 " xfId="2374"/>
    <cellStyle name="咬訌裝?DAMAS" xfId="2375"/>
    <cellStyle name="咬訌裝?DMILSUMMARY" xfId="2376"/>
    <cellStyle name="咬訌裝?MAY" xfId="2377"/>
    <cellStyle name="咬訌裝?nexia-B3" xfId="2378"/>
    <cellStyle name="咬訌裝?nexia-B3 (2)" xfId="2379"/>
    <cellStyle name="咬訌裝?nexia-B3_1DB4C008" xfId="2380"/>
    <cellStyle name="咬訌裝?TICO" xfId="2381"/>
    <cellStyle name="咬訌裝?인 &quot;잿預?" xfId="2382"/>
    <cellStyle name="咬訌裝?剽. 妬增?(禎增設.)" xfId="2383"/>
    <cellStyle name="咬訌裝?咬狀瞬孼. (2)" xfId="2384"/>
    <cellStyle name="咬訌裝?楫" xfId="2385"/>
    <cellStyle name="咬訌裝?溢陰妖 " xfId="2386"/>
    <cellStyle name="咬訌裝?燮?腦鮑 (2)" xfId="2387"/>
    <cellStyle name="咬訌裝?贍鎭 " xfId="2388"/>
    <cellStyle name="咬訌裝?遽增1 (2)" xfId="2389"/>
    <cellStyle name="咬訌裝?遽增1 (3)" xfId="2390"/>
    <cellStyle name="咬訌裝?遽增1 (5)" xfId="2391"/>
    <cellStyle name="咬訌裝?遽增3" xfId="2392"/>
    <cellStyle name="咬訌裝?遽增6 (2)" xfId="2393"/>
    <cellStyle name="咬訌裝?靭增? 依?" xfId="2394"/>
    <cellStyle name="咬訌裝?顧 " xfId="2395"/>
    <cellStyle name="咬訌裝?駒읾" xfId="2396"/>
    <cellStyle name="咬訌裝?了?茵?有猝 57.98)" xfId="2397"/>
    <cellStyle name="통윗 [0]_T-100 일반지 " xfId="2398"/>
    <cellStyle name="통화 [0]_0818이전지연품목" xfId="2399"/>
    <cellStyle name="통화_0818이전지연품목" xfId="2400"/>
    <cellStyle name="퍼센트" xfId="2401"/>
    <cellStyle name="표준_~att0F3C_V2001222(13.5JPH)_V200제조원가(13.5JPH ,해외 공기최종 )-해외수정" xfId="2402"/>
    <cellStyle name="퓭닉_ㅶA??絡 " xfId="2403"/>
    <cellStyle name="합산" xfId="2404"/>
    <cellStyle name="화폐기호" xfId="2405"/>
    <cellStyle name="화폐기호0" xfId="2406"/>
    <cellStyle name="횾" xfId="2407"/>
    <cellStyle name="常规_~0050847" xfId="2408"/>
    <cellStyle name="悪い" xfId="2409"/>
    <cellStyle name="桁区切り [0.00]_AP Features Summary Oct00 2" xfId="2410"/>
    <cellStyle name="桁区切り_AP Features Summary Oct00 2" xfId="2411"/>
    <cellStyle name="標準_03-01-02 240-u 100% List Revised3 Base" xfId="2412"/>
    <cellStyle name="良い" xfId="2413"/>
    <cellStyle name="見出し 1" xfId="2414"/>
    <cellStyle name="見出し 2" xfId="2415"/>
    <cellStyle name="見出し 3" xfId="2416"/>
    <cellStyle name="見出し 4" xfId="2417"/>
    <cellStyle name="計算" xfId="2418"/>
    <cellStyle name="説明文" xfId="2419"/>
    <cellStyle name="警告文" xfId="2420"/>
    <cellStyle name="逗壯章荻渾 [0]_顧 " xfId="2421"/>
    <cellStyle name="逗壯章荻渾_顧 " xfId="2422"/>
    <cellStyle name="通貨 [0.00]_AP Features Summary Oct00 2" xfId="2423"/>
    <cellStyle name="通貨_AP Features Summary Oct00 2" xfId="2424"/>
    <cellStyle name="集計" xfId="24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M44"/>
  <sheetViews>
    <sheetView showZeros="0" tabSelected="1" zoomScale="115" zoomScaleNormal="115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M5" sqref="M5"/>
    </sheetView>
  </sheetViews>
  <sheetFormatPr defaultColWidth="9.140625" defaultRowHeight="15"/>
  <cols>
    <col min="1" max="1" width="39.28125" style="4" customWidth="1"/>
    <col min="2" max="2" width="6.8515625" style="5" customWidth="1"/>
    <col min="3" max="3" width="9.28125" style="5" customWidth="1"/>
    <col min="4" max="6" width="8.7109375" style="5" customWidth="1"/>
    <col min="7" max="7" width="8.57421875" style="5" customWidth="1"/>
    <col min="8" max="8" width="10.00390625" style="5" customWidth="1"/>
    <col min="9" max="10" width="10.140625" style="5" customWidth="1"/>
    <col min="11" max="11" width="10.421875" style="5" customWidth="1"/>
    <col min="12" max="12" width="12.7109375" style="21" customWidth="1"/>
    <col min="13" max="13" width="14.140625" style="5" customWidth="1"/>
    <col min="14" max="16384" width="9.140625" style="5" customWidth="1"/>
  </cols>
  <sheetData>
    <row r="1" ht="7.5" customHeight="1"/>
    <row r="2" ht="12.75">
      <c r="K2" s="23" t="s">
        <v>38</v>
      </c>
    </row>
    <row r="3" ht="7.5" customHeight="1"/>
    <row r="4" spans="1:11" ht="15.75">
      <c r="A4" s="30" t="s">
        <v>32</v>
      </c>
      <c r="B4" s="30"/>
      <c r="C4" s="30"/>
      <c r="D4" s="30"/>
      <c r="E4" s="30"/>
      <c r="F4" s="30"/>
      <c r="G4" s="30"/>
      <c r="H4" s="30"/>
      <c r="I4" s="1"/>
      <c r="J4" s="1"/>
      <c r="K4" s="1"/>
    </row>
    <row r="5" spans="1:11" ht="15.75">
      <c r="A5" s="3"/>
      <c r="B5" s="3"/>
      <c r="C5" s="3"/>
      <c r="D5" s="3"/>
      <c r="E5" s="3"/>
      <c r="F5" s="3"/>
      <c r="G5" s="3"/>
      <c r="H5" s="26"/>
      <c r="I5" s="1"/>
      <c r="J5" s="1"/>
      <c r="K5" s="1"/>
    </row>
    <row r="6" spans="1:11" ht="15.75">
      <c r="A6" s="3" t="s">
        <v>39</v>
      </c>
      <c r="B6" s="3"/>
      <c r="C6" s="3"/>
      <c r="D6" s="3"/>
      <c r="E6" s="3"/>
      <c r="F6" s="3"/>
      <c r="G6" s="3"/>
      <c r="H6" s="3"/>
      <c r="I6" s="28" t="s">
        <v>43</v>
      </c>
      <c r="J6" s="6"/>
      <c r="K6" s="6"/>
    </row>
    <row r="7" ht="5.25" customHeight="1"/>
    <row r="8" spans="1:13" ht="18.75" customHeight="1">
      <c r="A8" s="31" t="s">
        <v>0</v>
      </c>
      <c r="B8" s="29" t="s">
        <v>1</v>
      </c>
      <c r="C8" s="29">
        <v>2018</v>
      </c>
      <c r="D8" s="29"/>
      <c r="E8" s="29" t="s">
        <v>40</v>
      </c>
      <c r="F8" s="29"/>
      <c r="G8" s="29">
        <v>2019</v>
      </c>
      <c r="H8" s="29"/>
      <c r="I8" s="29">
        <v>2020</v>
      </c>
      <c r="J8" s="29"/>
      <c r="K8" s="29"/>
      <c r="L8" s="29"/>
      <c r="M8" s="21" t="s">
        <v>42</v>
      </c>
    </row>
    <row r="9" spans="1:12" ht="31.5" customHeight="1">
      <c r="A9" s="32"/>
      <c r="B9" s="29"/>
      <c r="C9" s="2" t="s">
        <v>2</v>
      </c>
      <c r="D9" s="2" t="s">
        <v>3</v>
      </c>
      <c r="E9" s="2" t="s">
        <v>2</v>
      </c>
      <c r="F9" s="2" t="s">
        <v>41</v>
      </c>
      <c r="G9" s="2" t="s">
        <v>2</v>
      </c>
      <c r="H9" s="2" t="s">
        <v>4</v>
      </c>
      <c r="I9" s="2" t="s">
        <v>36</v>
      </c>
      <c r="J9" s="2" t="s">
        <v>37</v>
      </c>
      <c r="K9" s="2" t="s">
        <v>31</v>
      </c>
      <c r="L9" s="2" t="s">
        <v>5</v>
      </c>
    </row>
    <row r="10" spans="1:12" ht="11.2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22.5">
      <c r="A11" s="8" t="s">
        <v>6</v>
      </c>
      <c r="B11" s="9">
        <v>10</v>
      </c>
      <c r="C11" s="10">
        <v>56700000</v>
      </c>
      <c r="D11" s="10">
        <v>48909727.1</v>
      </c>
      <c r="E11" s="10">
        <v>44768799.4</v>
      </c>
      <c r="F11" s="10">
        <v>36664575.7</v>
      </c>
      <c r="G11" s="10">
        <v>57960000</v>
      </c>
      <c r="H11" s="10">
        <v>50049233</v>
      </c>
      <c r="I11" s="10">
        <f>L11/4</f>
        <v>14666250</v>
      </c>
      <c r="J11" s="10">
        <f>L11/2</f>
        <v>29332500</v>
      </c>
      <c r="K11" s="10">
        <f>L11/4*3</f>
        <v>43998750</v>
      </c>
      <c r="L11" s="27">
        <v>58665000</v>
      </c>
    </row>
    <row r="12" spans="1:13" ht="22.5">
      <c r="A12" s="8" t="s">
        <v>7</v>
      </c>
      <c r="B12" s="9">
        <v>20</v>
      </c>
      <c r="C12" s="10">
        <v>49600000</v>
      </c>
      <c r="D12" s="10">
        <v>42788944.4</v>
      </c>
      <c r="E12" s="10">
        <v>38636031</v>
      </c>
      <c r="F12" s="10">
        <v>32392752.6</v>
      </c>
      <c r="G12" s="10">
        <v>50016000</v>
      </c>
      <c r="H12" s="10">
        <v>42936673</v>
      </c>
      <c r="I12" s="10">
        <v>12665975</v>
      </c>
      <c r="J12" s="10">
        <v>25225950</v>
      </c>
      <c r="K12" s="10">
        <v>38082750</v>
      </c>
      <c r="L12" s="10">
        <v>50843111</v>
      </c>
      <c r="M12" s="24"/>
    </row>
    <row r="13" spans="1:12" ht="12.75" customHeight="1">
      <c r="A13" s="11" t="s">
        <v>8</v>
      </c>
      <c r="B13" s="12">
        <v>30</v>
      </c>
      <c r="C13" s="13">
        <f>C11-C12</f>
        <v>7100000</v>
      </c>
      <c r="D13" s="13">
        <f aca="true" t="shared" si="0" ref="D13:L13">D11-D12</f>
        <v>6120782.700000003</v>
      </c>
      <c r="E13" s="13">
        <f t="shared" si="0"/>
        <v>6132768.3999999985</v>
      </c>
      <c r="F13" s="13">
        <f t="shared" si="0"/>
        <v>4271823.1000000015</v>
      </c>
      <c r="G13" s="13">
        <f t="shared" si="0"/>
        <v>7944000</v>
      </c>
      <c r="H13" s="13">
        <f t="shared" si="0"/>
        <v>7112560</v>
      </c>
      <c r="I13" s="13">
        <f>I11-I12</f>
        <v>2000275</v>
      </c>
      <c r="J13" s="13">
        <f>J11-J12</f>
        <v>4106550</v>
      </c>
      <c r="K13" s="13">
        <f t="shared" si="0"/>
        <v>5916000</v>
      </c>
      <c r="L13" s="13">
        <f t="shared" si="0"/>
        <v>7821889</v>
      </c>
    </row>
    <row r="14" spans="1:12" ht="22.5">
      <c r="A14" s="11" t="s">
        <v>9</v>
      </c>
      <c r="B14" s="14">
        <v>40</v>
      </c>
      <c r="C14" s="13">
        <f>C15+C16+C17+C18</f>
        <v>6704200</v>
      </c>
      <c r="D14" s="13">
        <f aca="true" t="shared" si="1" ref="D14:L14">D15+D16+D17+D18</f>
        <v>5121965.4</v>
      </c>
      <c r="E14" s="13">
        <f t="shared" si="1"/>
        <v>6210982.4</v>
      </c>
      <c r="F14" s="13">
        <f t="shared" si="1"/>
        <v>5089941.100000001</v>
      </c>
      <c r="G14" s="13">
        <f t="shared" si="1"/>
        <v>7229200</v>
      </c>
      <c r="H14" s="13">
        <f t="shared" si="1"/>
        <v>6492627.7</v>
      </c>
      <c r="I14" s="13">
        <f t="shared" si="1"/>
        <v>1956972</v>
      </c>
      <c r="J14" s="13">
        <f t="shared" si="1"/>
        <v>3913944.5</v>
      </c>
      <c r="K14" s="13">
        <f t="shared" si="1"/>
        <v>5870916.75</v>
      </c>
      <c r="L14" s="13">
        <f t="shared" si="1"/>
        <v>7807889</v>
      </c>
    </row>
    <row r="15" spans="1:12" ht="11.25">
      <c r="A15" s="8" t="s">
        <v>33</v>
      </c>
      <c r="B15" s="15">
        <v>50</v>
      </c>
      <c r="C15" s="10">
        <v>5600000</v>
      </c>
      <c r="D15" s="10">
        <v>4237378.8</v>
      </c>
      <c r="E15" s="10">
        <v>5061951</v>
      </c>
      <c r="F15" s="10">
        <v>4059780.9</v>
      </c>
      <c r="G15" s="10">
        <v>5891798</v>
      </c>
      <c r="H15" s="10">
        <v>5662898.3</v>
      </c>
      <c r="I15" s="10">
        <v>1592766</v>
      </c>
      <c r="J15" s="10">
        <v>3185532.5</v>
      </c>
      <c r="K15" s="10">
        <v>4778298.75</v>
      </c>
      <c r="L15" s="18">
        <v>6351065</v>
      </c>
    </row>
    <row r="16" spans="1:12" ht="11.25">
      <c r="A16" s="8" t="s">
        <v>34</v>
      </c>
      <c r="B16" s="9">
        <v>60</v>
      </c>
      <c r="C16" s="10">
        <v>304200</v>
      </c>
      <c r="D16" s="10">
        <v>326618.4</v>
      </c>
      <c r="E16" s="10">
        <v>781213</v>
      </c>
      <c r="F16" s="10">
        <v>687986</v>
      </c>
      <c r="G16" s="10">
        <v>892150</v>
      </c>
      <c r="H16" s="10">
        <v>616945</v>
      </c>
      <c r="I16" s="10">
        <v>240370.75</v>
      </c>
      <c r="J16" s="10">
        <v>480741.5</v>
      </c>
      <c r="K16" s="10">
        <v>721112.25</v>
      </c>
      <c r="L16" s="18">
        <v>961483</v>
      </c>
    </row>
    <row r="17" spans="1:12" ht="11.25">
      <c r="A17" s="8" t="s">
        <v>35</v>
      </c>
      <c r="B17" s="9">
        <v>70</v>
      </c>
      <c r="C17" s="10">
        <v>800000</v>
      </c>
      <c r="D17" s="10">
        <v>557968.2</v>
      </c>
      <c r="E17" s="10">
        <v>367818.4</v>
      </c>
      <c r="F17" s="10">
        <v>342174.2</v>
      </c>
      <c r="G17" s="10">
        <v>445252</v>
      </c>
      <c r="H17" s="10">
        <v>212784.4</v>
      </c>
      <c r="I17" s="10">
        <v>123835.25</v>
      </c>
      <c r="J17" s="10">
        <v>247670.5</v>
      </c>
      <c r="K17" s="10">
        <v>371505.75</v>
      </c>
      <c r="L17" s="18">
        <v>495341</v>
      </c>
    </row>
    <row r="18" spans="1:12" ht="12" customHeight="1">
      <c r="A18" s="8" t="s">
        <v>10</v>
      </c>
      <c r="B18" s="9">
        <v>80</v>
      </c>
      <c r="C18" s="10"/>
      <c r="D18" s="10"/>
      <c r="E18" s="10"/>
      <c r="F18" s="10"/>
      <c r="G18" s="10"/>
      <c r="H18" s="10"/>
      <c r="I18" s="10">
        <f>L18/4</f>
        <v>0</v>
      </c>
      <c r="J18" s="10">
        <f>L18/2</f>
        <v>0</v>
      </c>
      <c r="K18" s="10">
        <f>L18/4*3</f>
        <v>0</v>
      </c>
      <c r="L18" s="19"/>
    </row>
    <row r="19" spans="1:12" ht="11.25">
      <c r="A19" s="8" t="s">
        <v>11</v>
      </c>
      <c r="B19" s="9">
        <v>90</v>
      </c>
      <c r="C19" s="10">
        <v>2431100</v>
      </c>
      <c r="D19" s="10">
        <v>2837490.5</v>
      </c>
      <c r="E19" s="10">
        <v>1981040</v>
      </c>
      <c r="F19" s="10">
        <v>2015212.5</v>
      </c>
      <c r="G19" s="10">
        <v>1751500</v>
      </c>
      <c r="H19" s="10">
        <v>1157019</v>
      </c>
      <c r="I19" s="10">
        <v>540228.25</v>
      </c>
      <c r="J19" s="10">
        <v>1080456.5</v>
      </c>
      <c r="K19" s="10">
        <v>1620684.75</v>
      </c>
      <c r="L19" s="20">
        <v>1844385</v>
      </c>
    </row>
    <row r="20" spans="1:12" ht="22.5">
      <c r="A20" s="11" t="s">
        <v>12</v>
      </c>
      <c r="B20" s="7">
        <v>100</v>
      </c>
      <c r="C20" s="13">
        <f aca="true" t="shared" si="2" ref="C20:L20">C13-C14+C19</f>
        <v>2826900</v>
      </c>
      <c r="D20" s="13">
        <f t="shared" si="2"/>
        <v>3836307.8000000026</v>
      </c>
      <c r="E20" s="13">
        <f t="shared" si="2"/>
        <v>1902825.9999999981</v>
      </c>
      <c r="F20" s="13">
        <f t="shared" si="2"/>
        <v>1197094.500000001</v>
      </c>
      <c r="G20" s="13">
        <f t="shared" si="2"/>
        <v>2466300</v>
      </c>
      <c r="H20" s="13">
        <f t="shared" si="2"/>
        <v>1776951.2999999998</v>
      </c>
      <c r="I20" s="13">
        <f>I13-I14+I19</f>
        <v>583531.25</v>
      </c>
      <c r="J20" s="13">
        <f t="shared" si="2"/>
        <v>1273062</v>
      </c>
      <c r="K20" s="13">
        <f t="shared" si="2"/>
        <v>1665768</v>
      </c>
      <c r="L20" s="13">
        <f t="shared" si="2"/>
        <v>1858385</v>
      </c>
    </row>
    <row r="21" spans="1:12" ht="22.5">
      <c r="A21" s="11" t="s">
        <v>13</v>
      </c>
      <c r="B21" s="7">
        <v>110</v>
      </c>
      <c r="C21" s="13">
        <f>C22+C23+C24+C25+C26</f>
        <v>0</v>
      </c>
      <c r="D21" s="13">
        <v>212.6</v>
      </c>
      <c r="E21" s="13">
        <f aca="true" t="shared" si="3" ref="E21:L21">E22+E23+E24+E25+E26</f>
        <v>0</v>
      </c>
      <c r="F21" s="13">
        <f t="shared" si="3"/>
        <v>222</v>
      </c>
      <c r="G21" s="13">
        <f t="shared" si="3"/>
        <v>0</v>
      </c>
      <c r="H21" s="13">
        <f t="shared" si="3"/>
        <v>0</v>
      </c>
      <c r="I21" s="13">
        <f t="shared" si="3"/>
        <v>78260</v>
      </c>
      <c r="J21" s="13">
        <f t="shared" si="3"/>
        <v>156500</v>
      </c>
      <c r="K21" s="13">
        <f t="shared" si="3"/>
        <v>78275</v>
      </c>
      <c r="L21" s="13">
        <f t="shared" si="3"/>
        <v>313035</v>
      </c>
    </row>
    <row r="22" spans="1:12" ht="11.25">
      <c r="A22" s="8" t="s">
        <v>14</v>
      </c>
      <c r="B22" s="16">
        <v>120</v>
      </c>
      <c r="C22" s="10"/>
      <c r="D22" s="10">
        <v>192.2</v>
      </c>
      <c r="E22" s="10"/>
      <c r="F22" s="10"/>
      <c r="G22" s="10"/>
      <c r="H22" s="10"/>
      <c r="I22" s="10"/>
      <c r="J22" s="10"/>
      <c r="K22" s="10"/>
      <c r="L22" s="22"/>
    </row>
    <row r="23" spans="1:12" ht="11.25">
      <c r="A23" s="8" t="s">
        <v>15</v>
      </c>
      <c r="B23" s="16">
        <v>130</v>
      </c>
      <c r="C23" s="10"/>
      <c r="D23" s="10">
        <v>20.4</v>
      </c>
      <c r="E23" s="10"/>
      <c r="F23" s="10">
        <v>222</v>
      </c>
      <c r="G23" s="10"/>
      <c r="H23" s="10"/>
      <c r="I23" s="10"/>
      <c r="J23" s="10"/>
      <c r="K23" s="10"/>
      <c r="L23" s="20"/>
    </row>
    <row r="24" spans="1:12" ht="22.5">
      <c r="A24" s="8" t="s">
        <v>16</v>
      </c>
      <c r="B24" s="16">
        <v>140</v>
      </c>
      <c r="C24" s="10"/>
      <c r="D24" s="10">
        <v>0</v>
      </c>
      <c r="E24" s="10"/>
      <c r="F24" s="10"/>
      <c r="G24" s="10"/>
      <c r="H24" s="10"/>
      <c r="I24" s="10"/>
      <c r="J24" s="10"/>
      <c r="K24" s="10"/>
      <c r="L24" s="22"/>
    </row>
    <row r="25" spans="1:12" ht="11.25">
      <c r="A25" s="17" t="s">
        <v>17</v>
      </c>
      <c r="B25" s="16">
        <v>150</v>
      </c>
      <c r="C25" s="10"/>
      <c r="D25" s="10"/>
      <c r="E25" s="10"/>
      <c r="F25" s="10"/>
      <c r="G25" s="10"/>
      <c r="H25" s="10"/>
      <c r="I25" s="10"/>
      <c r="J25" s="10"/>
      <c r="K25" s="10"/>
      <c r="L25" s="20"/>
    </row>
    <row r="26" spans="1:12" ht="11.25">
      <c r="A26" s="8" t="s">
        <v>18</v>
      </c>
      <c r="B26" s="16">
        <v>160</v>
      </c>
      <c r="C26" s="10"/>
      <c r="D26" s="10"/>
      <c r="E26" s="10"/>
      <c r="F26" s="10"/>
      <c r="G26" s="10"/>
      <c r="H26" s="10"/>
      <c r="I26" s="10">
        <v>78260</v>
      </c>
      <c r="J26" s="10">
        <v>156500</v>
      </c>
      <c r="K26" s="10">
        <v>78275</v>
      </c>
      <c r="L26" s="20">
        <v>313035</v>
      </c>
    </row>
    <row r="27" spans="1:12" ht="12.75" customHeight="1">
      <c r="A27" s="11" t="s">
        <v>19</v>
      </c>
      <c r="B27" s="7">
        <v>170</v>
      </c>
      <c r="C27" s="13">
        <f>C28+C29+C30+C31</f>
        <v>750000</v>
      </c>
      <c r="D27" s="13">
        <f aca="true" t="shared" si="4" ref="D27:L27">D28+D29+D30+D31</f>
        <v>1627624.2000000002</v>
      </c>
      <c r="E27" s="13">
        <f t="shared" si="4"/>
        <v>630040</v>
      </c>
      <c r="F27" s="13">
        <f t="shared" si="4"/>
        <v>87290.2</v>
      </c>
      <c r="G27" s="13">
        <f t="shared" si="4"/>
        <v>820000</v>
      </c>
      <c r="H27" s="13">
        <f t="shared" si="4"/>
        <v>116387</v>
      </c>
      <c r="I27" s="13">
        <v>35000</v>
      </c>
      <c r="J27" s="13">
        <f t="shared" si="4"/>
        <v>50000</v>
      </c>
      <c r="K27" s="13">
        <f t="shared" si="4"/>
        <v>54664</v>
      </c>
      <c r="L27" s="13">
        <f t="shared" si="4"/>
        <v>139664</v>
      </c>
    </row>
    <row r="28" spans="1:12" ht="11.25">
      <c r="A28" s="17" t="s">
        <v>20</v>
      </c>
      <c r="B28" s="16">
        <v>180</v>
      </c>
      <c r="C28" s="10">
        <v>650000</v>
      </c>
      <c r="D28" s="10">
        <v>294309.6</v>
      </c>
      <c r="E28" s="10"/>
      <c r="F28" s="10">
        <v>87290.2</v>
      </c>
      <c r="G28" s="10">
        <v>810000</v>
      </c>
      <c r="H28" s="10">
        <v>116387</v>
      </c>
      <c r="I28" s="10">
        <v>35000</v>
      </c>
      <c r="J28" s="10">
        <v>50000</v>
      </c>
      <c r="K28" s="10">
        <v>54664</v>
      </c>
      <c r="L28" s="22">
        <v>139664</v>
      </c>
    </row>
    <row r="29" spans="1:12" ht="12" customHeight="1">
      <c r="A29" s="8" t="s">
        <v>21</v>
      </c>
      <c r="B29" s="16">
        <v>190</v>
      </c>
      <c r="C29" s="10"/>
      <c r="D29" s="10"/>
      <c r="E29" s="10"/>
      <c r="F29" s="10"/>
      <c r="G29" s="10"/>
      <c r="H29" s="10"/>
      <c r="I29" s="10"/>
      <c r="J29" s="10"/>
      <c r="K29" s="10"/>
      <c r="L29" s="22"/>
    </row>
    <row r="30" spans="1:12" ht="11.25">
      <c r="A30" s="17" t="s">
        <v>22</v>
      </c>
      <c r="B30" s="16">
        <v>200</v>
      </c>
      <c r="C30" s="10">
        <v>100000</v>
      </c>
      <c r="D30" s="10">
        <v>1333314.6</v>
      </c>
      <c r="E30" s="10"/>
      <c r="F30" s="10"/>
      <c r="G30" s="10"/>
      <c r="H30" s="10"/>
      <c r="I30" s="10"/>
      <c r="J30" s="10"/>
      <c r="K30" s="10"/>
      <c r="L30" s="20"/>
    </row>
    <row r="31" spans="1:12" ht="11.25">
      <c r="A31" s="8" t="s">
        <v>23</v>
      </c>
      <c r="B31" s="16">
        <v>210</v>
      </c>
      <c r="C31" s="10"/>
      <c r="D31" s="10"/>
      <c r="E31" s="10">
        <v>630040</v>
      </c>
      <c r="F31" s="10"/>
      <c r="G31" s="10">
        <v>10000</v>
      </c>
      <c r="H31" s="10"/>
      <c r="I31" s="10"/>
      <c r="J31" s="10"/>
      <c r="K31" s="10"/>
      <c r="L31" s="22"/>
    </row>
    <row r="32" spans="1:12" ht="22.5">
      <c r="A32" s="11" t="s">
        <v>24</v>
      </c>
      <c r="B32" s="7">
        <v>220</v>
      </c>
      <c r="C32" s="13">
        <f>C20+C21-C27</f>
        <v>2076900</v>
      </c>
      <c r="D32" s="13">
        <f aca="true" t="shared" si="5" ref="D32:L32">D20+D21-D27</f>
        <v>2208896.2000000025</v>
      </c>
      <c r="E32" s="13">
        <f t="shared" si="5"/>
        <v>1272785.9999999981</v>
      </c>
      <c r="F32" s="13">
        <f t="shared" si="5"/>
        <v>1110026.300000001</v>
      </c>
      <c r="G32" s="13">
        <f t="shared" si="5"/>
        <v>1646300</v>
      </c>
      <c r="H32" s="13">
        <f t="shared" si="5"/>
        <v>1660564.2999999998</v>
      </c>
      <c r="I32" s="13">
        <f>I20+I21-I27</f>
        <v>626791.25</v>
      </c>
      <c r="J32" s="13">
        <f t="shared" si="5"/>
        <v>1379562</v>
      </c>
      <c r="K32" s="13">
        <f t="shared" si="5"/>
        <v>1689379</v>
      </c>
      <c r="L32" s="13">
        <f t="shared" si="5"/>
        <v>2031756</v>
      </c>
    </row>
    <row r="33" spans="1:12" ht="11.25">
      <c r="A33" s="8" t="s">
        <v>25</v>
      </c>
      <c r="B33" s="16">
        <v>230</v>
      </c>
      <c r="C33" s="10"/>
      <c r="D33" s="10"/>
      <c r="E33" s="10"/>
      <c r="F33" s="10"/>
      <c r="G33" s="10"/>
      <c r="H33" s="10"/>
      <c r="I33" s="10"/>
      <c r="J33" s="10"/>
      <c r="K33" s="10"/>
      <c r="L33" s="22"/>
    </row>
    <row r="34" spans="1:12" ht="22.5">
      <c r="A34" s="11" t="s">
        <v>26</v>
      </c>
      <c r="B34" s="7">
        <v>240</v>
      </c>
      <c r="C34" s="13">
        <f>C32+C33</f>
        <v>2076900</v>
      </c>
      <c r="D34" s="13">
        <f aca="true" t="shared" si="6" ref="D34:L34">D32+D33</f>
        <v>2208896.2000000025</v>
      </c>
      <c r="E34" s="13">
        <f t="shared" si="6"/>
        <v>1272785.9999999981</v>
      </c>
      <c r="F34" s="13">
        <f t="shared" si="6"/>
        <v>1110026.300000001</v>
      </c>
      <c r="G34" s="13">
        <f t="shared" si="6"/>
        <v>1646300</v>
      </c>
      <c r="H34" s="13">
        <f t="shared" si="6"/>
        <v>1660564.2999999998</v>
      </c>
      <c r="I34" s="13">
        <f t="shared" si="6"/>
        <v>626791.25</v>
      </c>
      <c r="J34" s="13">
        <f t="shared" si="6"/>
        <v>1379562</v>
      </c>
      <c r="K34" s="13">
        <f t="shared" si="6"/>
        <v>1689379</v>
      </c>
      <c r="L34" s="13">
        <f t="shared" si="6"/>
        <v>2031756</v>
      </c>
    </row>
    <row r="35" spans="1:12" ht="11.25">
      <c r="A35" s="8" t="s">
        <v>27</v>
      </c>
      <c r="B35" s="16">
        <v>250</v>
      </c>
      <c r="C35" s="10">
        <v>1485000</v>
      </c>
      <c r="D35" s="10">
        <v>1259796.7</v>
      </c>
      <c r="E35" s="10">
        <v>316520</v>
      </c>
      <c r="F35" s="10">
        <v>133203</v>
      </c>
      <c r="G35" s="10">
        <v>260000</v>
      </c>
      <c r="H35" s="10">
        <v>289462</v>
      </c>
      <c r="I35" s="10">
        <v>44629</v>
      </c>
      <c r="J35" s="10">
        <v>116696</v>
      </c>
      <c r="K35" s="10">
        <f>K34*15%</f>
        <v>253406.84999999998</v>
      </c>
      <c r="L35" s="10">
        <f>L34*15%</f>
        <v>304763.39999999997</v>
      </c>
    </row>
    <row r="36" spans="1:12" ht="11.25">
      <c r="A36" s="8" t="s">
        <v>28</v>
      </c>
      <c r="B36" s="16">
        <v>251</v>
      </c>
      <c r="C36" s="10"/>
      <c r="D36" s="10" t="s">
        <v>43</v>
      </c>
      <c r="E36" s="10"/>
      <c r="F36" s="10"/>
      <c r="G36" s="10"/>
      <c r="H36" s="10"/>
      <c r="I36" s="10"/>
      <c r="J36" s="10"/>
      <c r="K36" s="10"/>
      <c r="L36" s="22"/>
    </row>
    <row r="37" spans="1:12" ht="11.25">
      <c r="A37" s="8" t="s">
        <v>29</v>
      </c>
      <c r="B37" s="16">
        <v>260</v>
      </c>
      <c r="C37" s="10"/>
      <c r="D37" s="10"/>
      <c r="E37" s="10"/>
      <c r="F37" s="10"/>
      <c r="G37" s="10">
        <v>151500</v>
      </c>
      <c r="H37" s="10">
        <v>119885</v>
      </c>
      <c r="I37" s="10">
        <v>35000</v>
      </c>
      <c r="J37" s="10">
        <v>42562</v>
      </c>
      <c r="K37" s="10">
        <v>66300</v>
      </c>
      <c r="L37" s="20">
        <v>143862</v>
      </c>
    </row>
    <row r="38" spans="1:12" ht="22.5">
      <c r="A38" s="11" t="s">
        <v>30</v>
      </c>
      <c r="B38" s="7">
        <v>270</v>
      </c>
      <c r="C38" s="13">
        <f>C34-C35-C37</f>
        <v>591900</v>
      </c>
      <c r="D38" s="13">
        <f aca="true" t="shared" si="7" ref="D38:J38">D34-D35-D37</f>
        <v>949099.5000000026</v>
      </c>
      <c r="E38" s="13">
        <f t="shared" si="7"/>
        <v>956265.9999999981</v>
      </c>
      <c r="F38" s="13">
        <f t="shared" si="7"/>
        <v>976823.300000001</v>
      </c>
      <c r="G38" s="13">
        <f t="shared" si="7"/>
        <v>1234800</v>
      </c>
      <c r="H38" s="13">
        <f t="shared" si="7"/>
        <v>1251217.2999999998</v>
      </c>
      <c r="I38" s="13">
        <f t="shared" si="7"/>
        <v>547162.25</v>
      </c>
      <c r="J38" s="13">
        <f t="shared" si="7"/>
        <v>1220304</v>
      </c>
      <c r="K38" s="13">
        <f>K34-K35-K37</f>
        <v>1369672.15</v>
      </c>
      <c r="L38" s="13">
        <f>L34-L35-L37</f>
        <v>1583130.6</v>
      </c>
    </row>
    <row r="40" ht="11.25">
      <c r="I40" s="24"/>
    </row>
    <row r="41" ht="11.25">
      <c r="L41" s="25"/>
    </row>
    <row r="42" ht="11.25">
      <c r="L42" s="25"/>
    </row>
    <row r="43" ht="11.25">
      <c r="I43" s="24"/>
    </row>
    <row r="44" ht="11.25">
      <c r="H44" s="24"/>
    </row>
  </sheetData>
  <sheetProtection/>
  <mergeCells count="7">
    <mergeCell ref="I8:L8"/>
    <mergeCell ref="A4:H4"/>
    <mergeCell ref="A8:A9"/>
    <mergeCell ref="B8:B9"/>
    <mergeCell ref="C8:D8"/>
    <mergeCell ref="E8:F8"/>
    <mergeCell ref="G8:H8"/>
  </mergeCells>
  <printOptions/>
  <pageMargins left="0" right="0" top="0.43307086614173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2020-09-17T04:22:54Z</cp:lastPrinted>
  <dcterms:created xsi:type="dcterms:W3CDTF">2016-02-18T09:40:36Z</dcterms:created>
  <dcterms:modified xsi:type="dcterms:W3CDTF">2020-09-17T08:43:05Z</dcterms:modified>
  <cp:category/>
  <cp:version/>
  <cp:contentType/>
  <cp:contentStatus/>
</cp:coreProperties>
</file>